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Ron\Comm Care - Indy\SUBMITTED PAPER-Fed Practitioner\"/>
    </mc:Choice>
  </mc:AlternateContent>
  <xr:revisionPtr revIDLastSave="0" documentId="13_ncr:1_{9804AEBF-24FB-418E-B49D-16B8EB33785F}" xr6:coauthVersionLast="47" xr6:coauthVersionMax="47" xr10:uidLastSave="{00000000-0000-0000-0000-000000000000}"/>
  <bookViews>
    <workbookView xWindow="-110" yWindow="-110" windowWidth="38620" windowHeight="21100" xr2:uid="{43E6E116-FE3D-4DEA-846C-2B947B273BA0}"/>
  </bookViews>
  <sheets>
    <sheet name="Appendix 1" sheetId="2" r:id="rId1"/>
  </sheets>
  <definedNames>
    <definedName name="_xlnm._FilterDatabase" localSheetId="0" hidden="1">'Appendix 1'!$B$1:$N$269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69" i="2" l="1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AL269" i="2"/>
  <c r="A269" i="2"/>
  <c r="A268" i="2"/>
  <c r="A267" i="2"/>
  <c r="AL266" i="2"/>
  <c r="A266" i="2"/>
  <c r="A265" i="2"/>
  <c r="A264" i="2"/>
  <c r="AL263" i="2"/>
  <c r="A263" i="2"/>
  <c r="A262" i="2"/>
  <c r="AL261" i="2"/>
  <c r="A261" i="2"/>
  <c r="AL260" i="2"/>
  <c r="A260" i="2"/>
  <c r="A259" i="2"/>
  <c r="A258" i="2"/>
  <c r="A257" i="2"/>
  <c r="A256" i="2"/>
  <c r="AL255" i="2"/>
  <c r="A255" i="2"/>
  <c r="AL254" i="2"/>
  <c r="A254" i="2"/>
  <c r="AL253" i="2"/>
  <c r="A253" i="2"/>
  <c r="A252" i="2"/>
  <c r="AL251" i="2"/>
  <c r="A251" i="2"/>
  <c r="AL250" i="2"/>
  <c r="A250" i="2"/>
  <c r="A249" i="2"/>
  <c r="A248" i="2"/>
  <c r="A247" i="2"/>
  <c r="A246" i="2"/>
  <c r="A245" i="2"/>
  <c r="A244" i="2"/>
  <c r="A243" i="2"/>
  <c r="AL242" i="2"/>
  <c r="A242" i="2"/>
  <c r="A241" i="2"/>
  <c r="A240" i="2"/>
  <c r="A239" i="2"/>
  <c r="A238" i="2"/>
  <c r="A237" i="2"/>
  <c r="A236" i="2"/>
  <c r="AL235" i="2"/>
  <c r="A235" i="2"/>
  <c r="A234" i="2"/>
  <c r="AL233" i="2"/>
  <c r="A233" i="2"/>
  <c r="AL232" i="2"/>
  <c r="A232" i="2"/>
  <c r="A231" i="2"/>
  <c r="AL230" i="2"/>
  <c r="A230" i="2"/>
  <c r="AL229" i="2"/>
  <c r="A229" i="2"/>
  <c r="A228" i="2"/>
  <c r="A227" i="2"/>
  <c r="AL226" i="2"/>
  <c r="A226" i="2"/>
  <c r="A225" i="2"/>
  <c r="A224" i="2"/>
  <c r="A223" i="2"/>
  <c r="A222" i="2"/>
  <c r="A221" i="2"/>
  <c r="A220" i="2"/>
  <c r="AL219" i="2"/>
  <c r="A219" i="2"/>
  <c r="AM218" i="2"/>
  <c r="AL218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L205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<sst xmlns="http://schemas.openxmlformats.org/spreadsheetml/2006/main" count="4135" uniqueCount="363">
  <si>
    <t>Unique</t>
  </si>
  <si>
    <t>Days SEOC open</t>
  </si>
  <si>
    <t>Consult?</t>
  </si>
  <si>
    <t>Completion Note with site, dose, dates?</t>
  </si>
  <si>
    <t>Modality? (1 = IMRT, 2=SBRT, 3= Conventional/Electrons,4= both imrt and sbrt,5=brachy alone, 0= unknown)</t>
  </si>
  <si>
    <t>External beam Fractions?</t>
  </si>
  <si>
    <t>Total Full Courses</t>
  </si>
  <si>
    <t>Partial Courses?</t>
  </si>
  <si>
    <t>Radical/Curative Intent</t>
  </si>
  <si>
    <t>Overlap?</t>
  </si>
  <si>
    <t>Number SEOC Charges</t>
  </si>
  <si>
    <t>Total SEOC Billed</t>
  </si>
  <si>
    <t>Number Line Items for SEOC &lt;&gt; 0</t>
  </si>
  <si>
    <t>Total SEOC Paid</t>
  </si>
  <si>
    <t>Percentage Paid of Billed Cost</t>
  </si>
  <si>
    <t>Total Paid RT Codes During SEOC (All Auth)</t>
  </si>
  <si>
    <t>Total Paid RT Codes During SEOC (RT Auth)</t>
  </si>
  <si>
    <t>% of Paid RT codes</t>
  </si>
  <si>
    <t>Difference (SEOC-RT Codes)</t>
  </si>
  <si>
    <t>Other codes in SEOC</t>
  </si>
  <si>
    <t>Total RT codes omitted in SEOC</t>
  </si>
  <si>
    <t>Total RT codes Omitted from SEOC</t>
  </si>
  <si>
    <t>Total RT-specific Costs</t>
  </si>
  <si>
    <t>Manual Adjustment</t>
  </si>
  <si>
    <t>Gap</t>
  </si>
  <si>
    <t>Duplicates</t>
  </si>
  <si>
    <t>Treatment Differences</t>
  </si>
  <si>
    <t>Adjusted RT-specific Costs</t>
  </si>
  <si>
    <t>Patient 1</t>
  </si>
  <si>
    <t>C61</t>
  </si>
  <si>
    <t>N/A</t>
  </si>
  <si>
    <t xml:space="preserve"> $                                                     -  </t>
  </si>
  <si>
    <t xml:space="preserve"> $                                                         -  </t>
  </si>
  <si>
    <t xml:space="preserve"> $                                  -  </t>
  </si>
  <si>
    <t xml:space="preserve"> $                                       -  </t>
  </si>
  <si>
    <t xml:space="preserve"> $                -  </t>
  </si>
  <si>
    <t xml:space="preserve"> $                 -  </t>
  </si>
  <si>
    <t xml:space="preserve"> $                                                   -  </t>
  </si>
  <si>
    <t>Patient 2</t>
  </si>
  <si>
    <t>C53.9</t>
  </si>
  <si>
    <t>Patient 3</t>
  </si>
  <si>
    <t>Patient 4</t>
  </si>
  <si>
    <t>C14.8</t>
  </si>
  <si>
    <t>Patient 5</t>
  </si>
  <si>
    <t>Patient 6</t>
  </si>
  <si>
    <t>C44.219</t>
  </si>
  <si>
    <t>Patient 7</t>
  </si>
  <si>
    <t>Patient 8</t>
  </si>
  <si>
    <t>C69.3</t>
  </si>
  <si>
    <t xml:space="preserve"> $               -  </t>
  </si>
  <si>
    <t>Patient 9</t>
  </si>
  <si>
    <t>C79.31</t>
  </si>
  <si>
    <t>Patient 10</t>
  </si>
  <si>
    <t>C71.9</t>
  </si>
  <si>
    <t>C34.9</t>
  </si>
  <si>
    <t>Patient 11</t>
  </si>
  <si>
    <t>C34.11</t>
  </si>
  <si>
    <t>Patient 12</t>
  </si>
  <si>
    <t>Patient 13</t>
  </si>
  <si>
    <t>C79.5</t>
  </si>
  <si>
    <t>Patient 14</t>
  </si>
  <si>
    <t>Patient 15</t>
  </si>
  <si>
    <t>Patient 16</t>
  </si>
  <si>
    <t>Patient 17</t>
  </si>
  <si>
    <t>C44.299</t>
  </si>
  <si>
    <t>Patient 18</t>
  </si>
  <si>
    <t>C10.9</t>
  </si>
  <si>
    <t>Patient 19</t>
  </si>
  <si>
    <t>Patient 20</t>
  </si>
  <si>
    <t>Patient 21</t>
  </si>
  <si>
    <t>Patient 22</t>
  </si>
  <si>
    <t>Patient 23</t>
  </si>
  <si>
    <t>Patient 24</t>
  </si>
  <si>
    <t>C88.4</t>
  </si>
  <si>
    <t>Patient 25</t>
  </si>
  <si>
    <t>C50.212</t>
  </si>
  <si>
    <t>Patient 26</t>
  </si>
  <si>
    <t>C77.5</t>
  </si>
  <si>
    <t>Patient 27</t>
  </si>
  <si>
    <t>C20</t>
  </si>
  <si>
    <t>Patient 28</t>
  </si>
  <si>
    <t>Patient 29</t>
  </si>
  <si>
    <t>Patient 30</t>
  </si>
  <si>
    <t>C67.9</t>
  </si>
  <si>
    <t>Patient 31</t>
  </si>
  <si>
    <t>C34.90</t>
  </si>
  <si>
    <t>Patient 32</t>
  </si>
  <si>
    <t>C11.9</t>
  </si>
  <si>
    <t>Patient 33</t>
  </si>
  <si>
    <t>Patient 34</t>
  </si>
  <si>
    <t>Patient 35</t>
  </si>
  <si>
    <t>C50.912</t>
  </si>
  <si>
    <t>Patient 36</t>
  </si>
  <si>
    <t>C10.1</t>
  </si>
  <si>
    <t>Patient 37</t>
  </si>
  <si>
    <t>Patient 38</t>
  </si>
  <si>
    <t>Patient 39</t>
  </si>
  <si>
    <t>C15.9</t>
  </si>
  <si>
    <t>Patient 40</t>
  </si>
  <si>
    <t>Patient 41</t>
  </si>
  <si>
    <t>Patient 42</t>
  </si>
  <si>
    <t>Patient 43</t>
  </si>
  <si>
    <t>C01</t>
  </si>
  <si>
    <t>Patient 44</t>
  </si>
  <si>
    <t>Patient 45</t>
  </si>
  <si>
    <t>Patient 46</t>
  </si>
  <si>
    <t>Patient 47</t>
  </si>
  <si>
    <t>C15.5</t>
  </si>
  <si>
    <t>Patient 48</t>
  </si>
  <si>
    <t>Patient 49</t>
  </si>
  <si>
    <t>Patient 50</t>
  </si>
  <si>
    <t>C50.821</t>
  </si>
  <si>
    <t>Patient 51</t>
  </si>
  <si>
    <t>C77.3</t>
  </si>
  <si>
    <t>Patient 52</t>
  </si>
  <si>
    <t>C50.611</t>
  </si>
  <si>
    <t>Patient 53</t>
  </si>
  <si>
    <t>C78.7</t>
  </si>
  <si>
    <t>Patient 54</t>
  </si>
  <si>
    <t>Patient 55</t>
  </si>
  <si>
    <t>Patient 56</t>
  </si>
  <si>
    <t>C34.92</t>
  </si>
  <si>
    <t>Patient 57</t>
  </si>
  <si>
    <t>C79.51</t>
  </si>
  <si>
    <t>Patient 58</t>
  </si>
  <si>
    <t>C44.300</t>
  </si>
  <si>
    <t>Patient 59</t>
  </si>
  <si>
    <t>C34.80</t>
  </si>
  <si>
    <t>Patient 60</t>
  </si>
  <si>
    <t>Patient 61</t>
  </si>
  <si>
    <t>C34.12</t>
  </si>
  <si>
    <t>Patient 62</t>
  </si>
  <si>
    <t>Patient 63</t>
  </si>
  <si>
    <t>C34</t>
  </si>
  <si>
    <t>Patient 64</t>
  </si>
  <si>
    <t>Patient 65</t>
  </si>
  <si>
    <t>Patient 66</t>
  </si>
  <si>
    <t>C44.92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</si>
  <si>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</si>
  <si>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</si>
  <si>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</si>
  <si>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</si>
  <si>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</si>
  <si>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</si>
  <si>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</si>
  <si>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</si>
  <si>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</si>
  <si>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</si>
  <si>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</si>
  <si>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C54.1</t>
  </si>
  <si>
    <t>Patient 78</t>
  </si>
  <si>
    <t>C21.1</t>
  </si>
  <si>
    <t>Patient 79</t>
  </si>
  <si>
    <t>Patient 80</t>
  </si>
  <si>
    <t>Patient 81</t>
  </si>
  <si>
    <t>C34.32</t>
  </si>
  <si>
    <t>Patient 82</t>
  </si>
  <si>
    <t>Patient 83</t>
  </si>
  <si>
    <t>Patient 84</t>
  </si>
  <si>
    <t>C34.31</t>
  </si>
  <si>
    <t>Patient 85</t>
  </si>
  <si>
    <t>C50.919</t>
  </si>
  <si>
    <t>Patient 86</t>
  </si>
  <si>
    <t>Patient 87</t>
  </si>
  <si>
    <t>Patient 88</t>
  </si>
  <si>
    <t>C09.9</t>
  </si>
  <si>
    <t>Patient 89</t>
  </si>
  <si>
    <t>Patient 90</t>
  </si>
  <si>
    <t>Patient 91</t>
  </si>
  <si>
    <t>C77.0</t>
  </si>
  <si>
    <t>Patient 92</t>
  </si>
  <si>
    <t>C02.9</t>
  </si>
  <si>
    <t>Patient 93</t>
  </si>
  <si>
    <t>C13.9</t>
  </si>
  <si>
    <t>Patient 94</t>
  </si>
  <si>
    <t>C44.310</t>
  </si>
  <si>
    <t>Patient 95</t>
  </si>
  <si>
    <t>Patient 96</t>
  </si>
  <si>
    <t>H05.20</t>
  </si>
  <si>
    <t>Patient 97</t>
  </si>
  <si>
    <t>Patient 98</t>
  </si>
  <si>
    <t>Patient 99</t>
  </si>
  <si>
    <t>Patient 100</t>
  </si>
  <si>
    <t>Patient 101</t>
  </si>
  <si>
    <t>C32.9</t>
  </si>
  <si>
    <t>Patient 102</t>
  </si>
  <si>
    <t>Patient 103</t>
  </si>
  <si>
    <t>Patient 104</t>
  </si>
  <si>
    <t>Patient 105</t>
  </si>
  <si>
    <t>C32.0</t>
  </si>
  <si>
    <t>Patient 106</t>
  </si>
  <si>
    <t>Patient 107</t>
  </si>
  <si>
    <t>Patient 108</t>
  </si>
  <si>
    <t>C00.1</t>
  </si>
  <si>
    <t>Patient 109</t>
  </si>
  <si>
    <t>Patient 110</t>
  </si>
  <si>
    <t>Patient 111</t>
  </si>
  <si>
    <t>Patient 112</t>
  </si>
  <si>
    <t>C10.8</t>
  </si>
  <si>
    <t>Patient 113</t>
  </si>
  <si>
    <t>Patient 114</t>
  </si>
  <si>
    <t>Patient 115</t>
  </si>
  <si>
    <t>C34.81</t>
  </si>
  <si>
    <t>Patient 116</t>
  </si>
  <si>
    <t>C44.42</t>
  </si>
  <si>
    <t>Patient 117</t>
  </si>
  <si>
    <t>C77.9</t>
  </si>
  <si>
    <t>Patient 118</t>
  </si>
  <si>
    <t>C44.309</t>
  </si>
  <si>
    <t>Patient 119</t>
  </si>
  <si>
    <t>Patient 120</t>
  </si>
  <si>
    <t>C50.211</t>
  </si>
  <si>
    <t>Patient 121</t>
  </si>
  <si>
    <t>C76.0</t>
  </si>
  <si>
    <t>Patient 122</t>
  </si>
  <si>
    <t>Patient 123</t>
  </si>
  <si>
    <t>Patient 124</t>
  </si>
  <si>
    <t>Patient 125</t>
  </si>
  <si>
    <t>Patient 126</t>
  </si>
  <si>
    <t>Patient 127</t>
  </si>
  <si>
    <t>C22</t>
  </si>
  <si>
    <t>Patient 128</t>
  </si>
  <si>
    <t>C44.82</t>
  </si>
  <si>
    <t>Patient 129</t>
  </si>
  <si>
    <t>Patient 130</t>
  </si>
  <si>
    <t>Patient 131</t>
  </si>
  <si>
    <t>Patient 132</t>
  </si>
  <si>
    <t>C34.91</t>
  </si>
  <si>
    <t>Patient 133</t>
  </si>
  <si>
    <t>Patient 134</t>
  </si>
  <si>
    <t>Patient 135</t>
  </si>
  <si>
    <t>Patient 136</t>
  </si>
  <si>
    <t>C64.9</t>
  </si>
  <si>
    <t>Patient 137</t>
  </si>
  <si>
    <t>Patient 138</t>
  </si>
  <si>
    <t>C71.1</t>
  </si>
  <si>
    <t>Patient 139</t>
  </si>
  <si>
    <t>Patient 140</t>
  </si>
  <si>
    <t>Patient 141</t>
  </si>
  <si>
    <t>Patient 142</t>
  </si>
  <si>
    <t>Patient 143</t>
  </si>
  <si>
    <t>Patient 144</t>
  </si>
  <si>
    <t>Patient 145</t>
  </si>
  <si>
    <t>C06.9</t>
  </si>
  <si>
    <t>Patient 146</t>
  </si>
  <si>
    <t>Patient 147</t>
  </si>
  <si>
    <t>Patient 148</t>
  </si>
  <si>
    <t>Patient 149</t>
  </si>
  <si>
    <t>Patient 150</t>
  </si>
  <si>
    <t>Patient 151</t>
  </si>
  <si>
    <t>C50.819</t>
  </si>
  <si>
    <t>Patient 152</t>
  </si>
  <si>
    <t>Patient 9-Pre</t>
  </si>
  <si>
    <t>Patient 51-Pre</t>
  </si>
  <si>
    <t>Patient 58-Post</t>
  </si>
  <si>
    <t>Patient 153-Post</t>
  </si>
  <si>
    <t>Patient 154</t>
  </si>
  <si>
    <t xml:space="preserve"> $                       -  </t>
  </si>
  <si>
    <t xml:space="preserve"> $                     -  </t>
  </si>
  <si>
    <t>Patient 28-Pre</t>
  </si>
  <si>
    <t>C79.3</t>
  </si>
  <si>
    <t>Patient 29-Pre</t>
  </si>
  <si>
    <t>Patient 78-Pre</t>
  </si>
  <si>
    <t>C21.0</t>
  </si>
  <si>
    <t>Patient 33-Pre</t>
  </si>
  <si>
    <t>Patient 21-Pre</t>
  </si>
  <si>
    <t>Patient 22-Pre</t>
  </si>
  <si>
    <t>Patient 155-Pre</t>
  </si>
  <si>
    <t>Patient 129-Post</t>
  </si>
  <si>
    <t>Patient 156-Post</t>
  </si>
  <si>
    <t>Q85.03</t>
  </si>
  <si>
    <t>Patient 88-Post</t>
  </si>
  <si>
    <t>Patient 90-Post</t>
  </si>
  <si>
    <t>Patient 157</t>
  </si>
  <si>
    <t>Patient 158</t>
  </si>
  <si>
    <t>C50.412</t>
  </si>
  <si>
    <t>Patient 159-Post</t>
  </si>
  <si>
    <t>Patient 57-Pre</t>
  </si>
  <si>
    <t>Patient 160-Post</t>
  </si>
  <si>
    <t>Patient 38-Pre</t>
  </si>
  <si>
    <t>Patient 38-Post</t>
  </si>
  <si>
    <t>Patient 161</t>
  </si>
  <si>
    <t>C25.9</t>
  </si>
  <si>
    <t>Patient 44-Post</t>
  </si>
  <si>
    <t>Patient 50-Pre</t>
  </si>
  <si>
    <t>Patient 162</t>
  </si>
  <si>
    <t>Patient 163</t>
  </si>
  <si>
    <t>C69.31</t>
  </si>
  <si>
    <t>Patient 164-Post</t>
  </si>
  <si>
    <t>Patient 165</t>
  </si>
  <si>
    <t>Patient 166</t>
  </si>
  <si>
    <t>Patient 167-Pre</t>
  </si>
  <si>
    <t>Patient 168-Pre</t>
  </si>
  <si>
    <t>Patient 169-Pre</t>
  </si>
  <si>
    <t>Patient 170</t>
  </si>
  <si>
    <t>Patient 171-Post</t>
  </si>
  <si>
    <t>C31.1</t>
  </si>
  <si>
    <t>Patient 172-Post</t>
  </si>
  <si>
    <t>Patient 173-Post</t>
  </si>
  <si>
    <t>Patient 174-Post</t>
  </si>
  <si>
    <t>C15.8</t>
  </si>
  <si>
    <t>Patient 175</t>
  </si>
  <si>
    <t>C44.222</t>
  </si>
  <si>
    <t>Patient 176</t>
  </si>
  <si>
    <t>Patient 177</t>
  </si>
  <si>
    <t>Patient 178-Pre</t>
  </si>
  <si>
    <t>Patient 179-Post</t>
  </si>
  <si>
    <t>Patient 180</t>
  </si>
  <si>
    <t>Patient 181-Post</t>
  </si>
  <si>
    <t>C44.311</t>
  </si>
  <si>
    <t>Patient 39-Pre</t>
  </si>
  <si>
    <t>Patient 182</t>
  </si>
  <si>
    <t>C85.90</t>
  </si>
  <si>
    <t>Patient 183</t>
  </si>
  <si>
    <t>M54.5</t>
  </si>
  <si>
    <t>Patient 184-Pre</t>
  </si>
  <si>
    <t>Patient 185</t>
  </si>
  <si>
    <t>C69</t>
  </si>
  <si>
    <t>Patient 186</t>
  </si>
  <si>
    <t>Patient 187</t>
  </si>
  <si>
    <t>Q27.30</t>
  </si>
  <si>
    <t>Patient 188-Post</t>
  </si>
  <si>
    <t>Patient 189-Post</t>
  </si>
  <si>
    <t>Patient 190</t>
  </si>
  <si>
    <t>Patient 191-Post</t>
  </si>
  <si>
    <t>Patient 192</t>
  </si>
  <si>
    <t>Patient 193</t>
  </si>
  <si>
    <t>Patient 194-Post</t>
  </si>
  <si>
    <t>Patient 195</t>
  </si>
  <si>
    <t>Patient 196-Post</t>
  </si>
  <si>
    <t>Patient 197</t>
  </si>
  <si>
    <t>Patient 198</t>
  </si>
  <si>
    <t>Patient 199</t>
  </si>
  <si>
    <t>Patient 200</t>
  </si>
  <si>
    <t>C73</t>
  </si>
  <si>
    <t>Patient 201</t>
  </si>
  <si>
    <t>Reason</t>
  </si>
  <si>
    <t>Retroapproval?</t>
  </si>
  <si>
    <t>Was new cancer unknown?</t>
  </si>
  <si>
    <t>Gender</t>
  </si>
  <si>
    <t>Race</t>
  </si>
  <si>
    <t>Rurality</t>
  </si>
  <si>
    <t>B</t>
  </si>
  <si>
    <t>No Info</t>
  </si>
  <si>
    <t>Distance/Drive Time</t>
  </si>
  <si>
    <t>Female</t>
  </si>
  <si>
    <t>White</t>
  </si>
  <si>
    <t>Urban</t>
  </si>
  <si>
    <t>Service Not Available</t>
  </si>
  <si>
    <t>Male</t>
  </si>
  <si>
    <t>Rural</t>
  </si>
  <si>
    <t>Highly Rural</t>
  </si>
  <si>
    <t>Black or African American</t>
  </si>
  <si>
    <t>Unknown</t>
  </si>
  <si>
    <t>BMI</t>
  </si>
  <si>
    <t>Consult made</t>
  </si>
  <si>
    <t>Consult Pathway</t>
  </si>
  <si>
    <t>Discontinued?</t>
  </si>
  <si>
    <t>Corrected Primary Diagnosis</t>
  </si>
  <si>
    <t>Treatment Pathway</t>
  </si>
  <si>
    <t/>
  </si>
  <si>
    <t>SEOC Encounter</t>
  </si>
  <si>
    <t>Special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</si>
</sst>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</cellStyleXfs>
  <cellXfs count="34">
    <xf numFmtId="0" fontId="0" fillId="0" borderId="0" xfId="0"/>
    <xf numFmtId="0" fontId="0" fillId="8" borderId="0" xfId="0" applyFill="1"/>
    <xf numFmtId="0" fontId="1" fillId="5" borderId="2" xfId="6" applyBorder="1"/>
    <xf numFmtId="0" fontId="1" fillId="6" borderId="2" xfId="7" applyBorder="1"/>
    <xf numFmtId="0" fontId="1" fillId="6" borderId="3" xfId="7" applyBorder="1"/>
    <xf numFmtId="0" fontId="1" fillId="9" borderId="2" xfId="7" applyFill="1" applyBorder="1"/>
    <xf numFmtId="0" fontId="2" fillId="10" borderId="2" xfId="3" applyFill="1" applyBorder="1"/>
    <xf numFmtId="0" fontId="3" fillId="3" borderId="1" xfId="4"/>
    <xf numFmtId="0" fontId="3" fillId="3" borderId="4" xfId="4" applyBorder="1"/>
    <xf numFmtId="0" fontId="0" fillId="0" borderId="2" xfId="0" applyBorder="1"/>
    <xf numFmtId="0" fontId="1" fillId="0" borderId="2" xfId="5" applyFont="1" applyFill="1" applyBorder="1"/>
    <xf numFmtId="0" fontId="0" fillId="10" borderId="0" xfId="0" applyFill="1"/>
    <xf numFmtId="164" fontId="4" fillId="4" borderId="0" xfId="5" applyNumberFormat="1"/>
    <xf numFmtId="0" fontId="4" fillId="8" borderId="0" xfId="8" applyFill="1"/>
    <xf numFmtId="0" fontId="4" fillId="10" borderId="0" xfId="8" applyFill="1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8" applyNumberFormat="1" applyFill="1"/>
    <xf numFmtId="0" fontId="4" fillId="0" borderId="0" xfId="8" applyFill="1"/>
    <xf numFmtId="164" fontId="0" fillId="0" borderId="0" xfId="1" applyNumberFormat="1" applyFont="1" applyFill="1"/>
    <xf numFmtId="9" fontId="0" fillId="0" borderId="0" xfId="2" applyFont="1" applyFill="1"/>
    <xf numFmtId="0" fontId="0" fillId="0" borderId="0" xfId="2" applyNumberFormat="1" applyFont="1" applyFill="1"/>
    <xf numFmtId="0" fontId="0" fillId="0" borderId="0" xfId="1" applyNumberFormat="1" applyFont="1" applyFill="1"/>
    <xf numFmtId="8" fontId="0" fillId="0" borderId="0" xfId="1" applyNumberFormat="1" applyFont="1" applyFill="1"/>
    <xf numFmtId="44" fontId="0" fillId="0" borderId="0" xfId="1" applyFont="1" applyFill="1"/>
    <xf numFmtId="8" fontId="0" fillId="0" borderId="0" xfId="0" applyNumberFormat="1" applyFill="1"/>
    <xf numFmtId="9" fontId="0" fillId="0" borderId="0" xfId="0" applyNumberFormat="1" applyFill="1"/>
    <xf numFmtId="164" fontId="0" fillId="0" borderId="0" xfId="0" applyNumberFormat="1" applyFill="1"/>
    <xf numFmtId="164" fontId="4" fillId="0" borderId="0" xfId="8" applyNumberFormat="1" applyFill="1"/>
    <xf numFmtId="9" fontId="4" fillId="0" borderId="0" xfId="8" applyNumberFormat="1" applyFill="1"/>
    <xf numFmtId="8" fontId="4" fillId="0" borderId="0" xfId="8" applyNumberFormat="1" applyFill="1"/>
    <xf numFmtId="164" fontId="4" fillId="0" borderId="0" xfId="1" applyNumberFormat="1" applyFont="1" applyFill="1"/>
    <xf numFmtId="0" fontId="0" fillId="0" borderId="0" xfId="0" applyFont="1" applyFill="1"/>
    <xf numFmtId="0" fontId="0" fillId="0" borderId="0" xfId="8" applyNumberFormat="1" applyFont="1" applyFill="1"/>
  </cellXfs>
  <cellStyles count="9">
    <cellStyle name="20% - Accent2" xfId="6" builtinId="34"/>
    <cellStyle name="20% - Accent4" xfId="7" builtinId="42"/>
    <cellStyle name="Accent1" xfId="5" builtinId="29"/>
    <cellStyle name="Accent6" xfId="8" builtinId="49"/>
    <cellStyle name="Bad" xfId="3" builtinId="27"/>
    <cellStyle name="Currency" xfId="1" builtinId="4"/>
    <cellStyle name="Normal" xfId="0" builtinId="0"/>
    <cellStyle name="Output" xfId="4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6B46-05E6-47CB-9495-CE9E000202D0}">
  <sheetPr>
    <pageSetUpPr fitToPage="1"/>
  </sheetPr>
  <dimension ref="A1:AT269"/>
  <sheetViews>
    <sheetView tabSelected="1" topLeftCell="N1" workbookViewId="0">
      <selection activeCell="Z4" sqref="Z4"/>
    </sheetView>
  </sheetViews>
  <sheetFormatPr defaultRowHeight="14.5" x14ac:dyDescent="0.35"/>
  <cols>
    <col min="1" max="1" width="14.26953125" bestFit="1" customWidth="1"/>
    <col min="2" max="2" width="14.36328125" bestFit="1" customWidth="1"/>
    <col min="3" max="3" width="14.54296875" bestFit="1" customWidth="1"/>
    <col min="4" max="4" width="17" bestFit="1" customWidth="1"/>
    <col min="5" max="5" width="18.26953125" bestFit="1" customWidth="1"/>
    <col min="6" max="6" width="16" bestFit="1" customWidth="1"/>
    <col min="7" max="7" width="26.08984375" bestFit="1" customWidth="1"/>
    <col min="8" max="8" width="14.90625" bestFit="1" customWidth="1"/>
    <col min="10" max="10" width="16.7265625" bestFit="1" customWidth="1"/>
    <col min="11" max="11" width="26.81640625" bestFit="1" customWidth="1"/>
    <col min="12" max="12" width="10.26953125" bestFit="1" customWidth="1"/>
    <col min="13" max="13" width="36.453125" bestFit="1" customWidth="1"/>
    <col min="15" max="15" width="17.26953125" bestFit="1" customWidth="1"/>
    <col min="16" max="16" width="22" bestFit="1" customWidth="1"/>
    <col min="17" max="17" width="14.90625" bestFit="1" customWidth="1"/>
    <col min="18" max="18" width="14.1796875" bestFit="1" customWidth="1"/>
    <col min="19" max="19" width="20.08984375" bestFit="1" customWidth="1"/>
    <col min="20" max="20" width="15.6328125" bestFit="1" customWidth="1"/>
    <col min="21" max="21" width="8.26953125" bestFit="1" customWidth="1"/>
    <col min="22" max="22" width="27.7265625" customWidth="1"/>
    <col min="23" max="23" width="19.7265625" bestFit="1" customWidth="1"/>
    <col min="24" max="24" width="24.08984375" bestFit="1" customWidth="1"/>
    <col min="25" max="25" width="28.54296875" style="16" bestFit="1" customWidth="1"/>
    <col min="26" max="26" width="28.6328125" bestFit="1" customWidth="1"/>
    <col min="27" max="27" width="27.26953125" bestFit="1" customWidth="1"/>
    <col min="28" max="29" width="36.7265625" bestFit="1" customWidth="1"/>
    <col min="30" max="30" width="19.36328125" bestFit="1" customWidth="1"/>
    <col min="31" max="31" width="24.08984375" bestFit="1" customWidth="1"/>
    <col min="32" max="32" width="23.08984375" bestFit="1" customWidth="1"/>
    <col min="33" max="33" width="27.36328125" bestFit="1" customWidth="1"/>
    <col min="34" max="34" width="27.26953125" bestFit="1" customWidth="1"/>
    <col min="35" max="35" width="31.453125" bestFit="1" customWidth="1"/>
    <col min="36" max="36" width="19.36328125" bestFit="1" customWidth="1"/>
    <col min="37" max="37" width="19.453125" bestFit="1" customWidth="1"/>
    <col min="38" max="38" width="21.81640625" bestFit="1" customWidth="1"/>
    <col min="39" max="39" width="11.08984375" bestFit="1" customWidth="1"/>
    <col min="40" max="40" width="19.6328125" bestFit="1" customWidth="1"/>
    <col min="41" max="41" width="22.6328125" bestFit="1" customWidth="1"/>
  </cols>
  <sheetData>
    <row r="1" spans="1:46" x14ac:dyDescent="0.35">
      <c r="A1" t="s">
        <v>361</v>
      </c>
      <c r="B1" t="s">
        <v>0</v>
      </c>
      <c r="C1" t="s">
        <v>355</v>
      </c>
      <c r="D1" t="s">
        <v>356</v>
      </c>
      <c r="E1" t="s">
        <v>336</v>
      </c>
      <c r="F1" t="s">
        <v>337</v>
      </c>
      <c r="G1" t="s">
        <v>338</v>
      </c>
      <c r="H1" t="s">
        <v>357</v>
      </c>
      <c r="I1" s="1"/>
      <c r="J1" t="s">
        <v>1</v>
      </c>
      <c r="K1" t="s">
        <v>358</v>
      </c>
      <c r="L1" t="s">
        <v>2</v>
      </c>
      <c r="M1" t="s">
        <v>3</v>
      </c>
      <c r="N1" t="s">
        <v>4</v>
      </c>
      <c r="O1" t="s">
        <v>359</v>
      </c>
      <c r="P1" t="s">
        <v>5</v>
      </c>
      <c r="Q1" t="s">
        <v>6</v>
      </c>
      <c r="R1" t="s">
        <v>7</v>
      </c>
      <c r="S1" t="s">
        <v>8</v>
      </c>
      <c r="T1" t="s">
        <v>362</v>
      </c>
      <c r="U1" t="s">
        <v>9</v>
      </c>
      <c r="V1" s="1"/>
      <c r="W1" s="2" t="s">
        <v>10</v>
      </c>
      <c r="X1" s="2" t="s">
        <v>11</v>
      </c>
      <c r="Y1" s="2" t="s">
        <v>12</v>
      </c>
      <c r="Z1" t="s">
        <v>361</v>
      </c>
      <c r="AA1" t="s">
        <v>0</v>
      </c>
      <c r="AB1" s="2" t="s">
        <v>13</v>
      </c>
      <c r="AC1" s="2" t="s">
        <v>14</v>
      </c>
      <c r="AD1" s="3" t="s">
        <v>15</v>
      </c>
      <c r="AE1" s="3" t="s">
        <v>16</v>
      </c>
      <c r="AF1" s="4" t="s">
        <v>17</v>
      </c>
      <c r="AG1" s="5" t="s">
        <v>18</v>
      </c>
      <c r="AH1" s="6"/>
      <c r="AI1" s="7" t="s">
        <v>19</v>
      </c>
      <c r="AJ1" s="7" t="s">
        <v>20</v>
      </c>
      <c r="AK1" s="8" t="s">
        <v>21</v>
      </c>
      <c r="AL1" s="3" t="s">
        <v>22</v>
      </c>
      <c r="AM1" s="3" t="s">
        <v>23</v>
      </c>
      <c r="AN1" s="9" t="s">
        <v>24</v>
      </c>
      <c r="AO1" s="9" t="s">
        <v>25</v>
      </c>
      <c r="AP1" s="9" t="s">
        <v>26</v>
      </c>
      <c r="AQ1" s="10" t="s">
        <v>27</v>
      </c>
      <c r="AR1" t="s">
        <v>339</v>
      </c>
      <c r="AS1" t="s">
        <v>340</v>
      </c>
      <c r="AT1" t="s">
        <v>341</v>
      </c>
    </row>
    <row r="2" spans="1:46" x14ac:dyDescent="0.35">
      <c r="A2" s="15">
        <f>ROW()-1</f>
        <v>1</v>
      </c>
      <c r="B2" t="s">
        <v>28</v>
      </c>
      <c r="C2" s="32" t="s">
        <v>360</v>
      </c>
      <c r="D2" s="16" t="s">
        <v>342</v>
      </c>
      <c r="E2" s="16" t="s">
        <v>30</v>
      </c>
      <c r="F2" s="16" t="s">
        <v>30</v>
      </c>
      <c r="G2" s="16" t="s">
        <v>30</v>
      </c>
      <c r="H2" s="16" t="s">
        <v>30</v>
      </c>
      <c r="I2" s="1"/>
      <c r="J2">
        <v>3</v>
      </c>
      <c r="K2" t="s">
        <v>29</v>
      </c>
      <c r="L2" t="s">
        <v>30</v>
      </c>
      <c r="M2" t="s">
        <v>30</v>
      </c>
      <c r="N2" t="s">
        <v>30</v>
      </c>
      <c r="O2">
        <v>8</v>
      </c>
      <c r="P2" t="s">
        <v>30</v>
      </c>
      <c r="Q2" t="s">
        <v>30</v>
      </c>
      <c r="R2" t="s">
        <v>30</v>
      </c>
      <c r="S2" t="s">
        <v>30</v>
      </c>
      <c r="T2">
        <v>0</v>
      </c>
      <c r="U2">
        <v>0</v>
      </c>
      <c r="V2" s="1"/>
      <c r="W2" s="16">
        <v>3</v>
      </c>
      <c r="X2" s="19">
        <v>299</v>
      </c>
      <c r="Y2" s="16">
        <v>2</v>
      </c>
      <c r="Z2" s="15">
        <f>ROW()-1</f>
        <v>1</v>
      </c>
      <c r="AA2" t="s">
        <v>28</v>
      </c>
      <c r="AB2" s="19">
        <v>104.63</v>
      </c>
      <c r="AC2" s="20">
        <v>0.35</v>
      </c>
      <c r="AD2" s="19" t="s">
        <v>31</v>
      </c>
      <c r="AE2" s="19" t="s">
        <v>31</v>
      </c>
      <c r="AF2" s="21"/>
      <c r="AG2" s="22">
        <v>104.63</v>
      </c>
      <c r="AH2" s="11"/>
      <c r="AI2" s="19">
        <v>18.39</v>
      </c>
      <c r="AJ2" s="22">
        <v>0</v>
      </c>
      <c r="AK2" s="24" t="s">
        <v>32</v>
      </c>
      <c r="AL2" s="22">
        <v>86.24</v>
      </c>
      <c r="AM2" s="19" t="s">
        <v>33</v>
      </c>
      <c r="AN2" s="19" t="s">
        <v>34</v>
      </c>
      <c r="AO2" s="19" t="s">
        <v>35</v>
      </c>
      <c r="AP2" s="19" t="s">
        <v>36</v>
      </c>
      <c r="AQ2" s="12">
        <v>86.24</v>
      </c>
      <c r="AR2" t="s">
        <v>343</v>
      </c>
      <c r="AS2">
        <v>0</v>
      </c>
      <c r="AT2">
        <v>0</v>
      </c>
    </row>
    <row r="3" spans="1:46" x14ac:dyDescent="0.35">
      <c r="A3" s="15">
        <f t="shared" ref="A3:A66" si="0">ROW()-1</f>
        <v>2</v>
      </c>
      <c r="B3" t="s">
        <v>28</v>
      </c>
      <c r="C3" s="32">
        <v>57</v>
      </c>
      <c r="D3" s="16">
        <v>2</v>
      </c>
      <c r="E3" s="16" t="s">
        <v>344</v>
      </c>
      <c r="F3" s="16">
        <v>0</v>
      </c>
      <c r="G3" s="16" t="s">
        <v>30</v>
      </c>
      <c r="H3" s="16">
        <v>0</v>
      </c>
      <c r="I3" s="1"/>
      <c r="J3">
        <v>138</v>
      </c>
      <c r="K3" t="s">
        <v>29</v>
      </c>
      <c r="L3" t="s">
        <v>30</v>
      </c>
      <c r="M3" t="s">
        <v>30</v>
      </c>
      <c r="N3" t="s">
        <v>30</v>
      </c>
      <c r="O3">
        <v>8</v>
      </c>
      <c r="P3" t="s">
        <v>30</v>
      </c>
      <c r="Q3" t="s">
        <v>30</v>
      </c>
      <c r="R3" t="s">
        <v>30</v>
      </c>
      <c r="S3" t="s">
        <v>30</v>
      </c>
      <c r="T3">
        <v>0</v>
      </c>
      <c r="U3">
        <v>0</v>
      </c>
      <c r="V3" s="1"/>
      <c r="W3" s="16">
        <v>14</v>
      </c>
      <c r="X3" s="23">
        <v>1069</v>
      </c>
      <c r="Y3" s="16">
        <v>13</v>
      </c>
      <c r="Z3" s="15">
        <f t="shared" ref="Z3:Z66" si="1">ROW()-1</f>
        <v>2</v>
      </c>
      <c r="AA3" t="s">
        <v>28</v>
      </c>
      <c r="AB3" s="23">
        <v>285.70999999999998</v>
      </c>
      <c r="AC3" s="20">
        <v>0.27</v>
      </c>
      <c r="AD3" s="19" t="s">
        <v>31</v>
      </c>
      <c r="AE3" s="19" t="s">
        <v>31</v>
      </c>
      <c r="AF3" s="20"/>
      <c r="AG3" s="23">
        <v>285.70999999999998</v>
      </c>
      <c r="AH3" s="11"/>
      <c r="AI3" s="19">
        <v>164.08</v>
      </c>
      <c r="AJ3" s="22">
        <v>0</v>
      </c>
      <c r="AK3" s="24" t="s">
        <v>32</v>
      </c>
      <c r="AL3" s="23">
        <v>121.63</v>
      </c>
      <c r="AM3" s="19" t="s">
        <v>33</v>
      </c>
      <c r="AN3" s="19" t="s">
        <v>34</v>
      </c>
      <c r="AO3" s="19" t="s">
        <v>35</v>
      </c>
      <c r="AP3" s="19" t="s">
        <v>36</v>
      </c>
      <c r="AQ3" s="12">
        <v>121.63</v>
      </c>
      <c r="AR3" t="s">
        <v>343</v>
      </c>
      <c r="AS3">
        <v>0</v>
      </c>
      <c r="AT3">
        <v>0</v>
      </c>
    </row>
    <row r="4" spans="1:46" x14ac:dyDescent="0.35">
      <c r="A4" s="15">
        <f t="shared" si="0"/>
        <v>3</v>
      </c>
      <c r="B4" t="s">
        <v>28</v>
      </c>
      <c r="C4" s="33">
        <v>3</v>
      </c>
      <c r="D4" s="16">
        <v>2</v>
      </c>
      <c r="E4" s="16" t="s">
        <v>344</v>
      </c>
      <c r="F4" s="16">
        <v>0</v>
      </c>
      <c r="G4" s="16" t="s">
        <v>30</v>
      </c>
      <c r="H4" s="16">
        <v>0</v>
      </c>
      <c r="I4" s="1"/>
      <c r="J4">
        <v>1</v>
      </c>
      <c r="K4" t="s">
        <v>29</v>
      </c>
      <c r="L4" t="s">
        <v>30</v>
      </c>
      <c r="M4" t="s">
        <v>30</v>
      </c>
      <c r="N4" t="s">
        <v>30</v>
      </c>
      <c r="O4">
        <v>8</v>
      </c>
      <c r="P4" t="s">
        <v>30</v>
      </c>
      <c r="Q4" t="s">
        <v>30</v>
      </c>
      <c r="R4" t="s">
        <v>30</v>
      </c>
      <c r="S4" t="s">
        <v>30</v>
      </c>
      <c r="T4">
        <v>0</v>
      </c>
      <c r="U4">
        <v>0</v>
      </c>
      <c r="V4" s="1"/>
      <c r="W4" s="16">
        <v>3</v>
      </c>
      <c r="X4" s="23">
        <v>267</v>
      </c>
      <c r="Y4" s="16">
        <v>1</v>
      </c>
      <c r="Z4" s="15">
        <f t="shared" si="1"/>
        <v>3</v>
      </c>
      <c r="AA4" t="s">
        <v>28</v>
      </c>
      <c r="AB4" s="23">
        <v>120.72</v>
      </c>
      <c r="AC4" s="20">
        <v>0.45</v>
      </c>
      <c r="AD4" s="19" t="s">
        <v>31</v>
      </c>
      <c r="AE4" s="19" t="s">
        <v>31</v>
      </c>
      <c r="AF4" s="20"/>
      <c r="AG4" s="23">
        <v>120.72</v>
      </c>
      <c r="AH4" s="11"/>
      <c r="AI4" s="19" t="s">
        <v>37</v>
      </c>
      <c r="AJ4" s="22">
        <v>0</v>
      </c>
      <c r="AK4" s="24" t="s">
        <v>32</v>
      </c>
      <c r="AL4" s="23">
        <v>120.72</v>
      </c>
      <c r="AM4" s="19" t="s">
        <v>33</v>
      </c>
      <c r="AN4" s="19" t="s">
        <v>34</v>
      </c>
      <c r="AO4" s="19" t="s">
        <v>35</v>
      </c>
      <c r="AP4" s="19" t="s">
        <v>36</v>
      </c>
      <c r="AQ4" s="12">
        <v>120.72</v>
      </c>
      <c r="AR4" t="s">
        <v>343</v>
      </c>
      <c r="AS4">
        <v>0</v>
      </c>
      <c r="AT4">
        <v>0</v>
      </c>
    </row>
    <row r="5" spans="1:46" x14ac:dyDescent="0.35">
      <c r="A5" s="15">
        <f t="shared" si="0"/>
        <v>4</v>
      </c>
      <c r="B5" t="s">
        <v>38</v>
      </c>
      <c r="C5" s="32" t="s">
        <v>360</v>
      </c>
      <c r="D5" s="16" t="s">
        <v>342</v>
      </c>
      <c r="E5" s="16" t="s">
        <v>30</v>
      </c>
      <c r="F5" s="16" t="s">
        <v>30</v>
      </c>
      <c r="G5" s="16" t="s">
        <v>30</v>
      </c>
      <c r="H5" s="16" t="s">
        <v>30</v>
      </c>
      <c r="I5" s="1"/>
      <c r="J5">
        <v>145</v>
      </c>
      <c r="K5" t="s">
        <v>39</v>
      </c>
      <c r="L5">
        <v>1</v>
      </c>
      <c r="M5">
        <v>0</v>
      </c>
      <c r="N5">
        <v>1</v>
      </c>
      <c r="O5">
        <v>5</v>
      </c>
      <c r="P5">
        <v>25</v>
      </c>
      <c r="Q5">
        <v>1</v>
      </c>
      <c r="R5">
        <v>0</v>
      </c>
      <c r="S5">
        <v>1</v>
      </c>
      <c r="T5">
        <v>1</v>
      </c>
      <c r="U5">
        <v>0</v>
      </c>
      <c r="V5" s="1"/>
      <c r="W5" s="16">
        <v>54</v>
      </c>
      <c r="X5" s="23">
        <v>26226</v>
      </c>
      <c r="Y5" s="16">
        <v>43</v>
      </c>
      <c r="Z5" s="15">
        <f t="shared" si="1"/>
        <v>4</v>
      </c>
      <c r="AA5" t="s">
        <v>38</v>
      </c>
      <c r="AB5" s="23">
        <v>3691.12</v>
      </c>
      <c r="AC5" s="20">
        <v>0.14000000000000001</v>
      </c>
      <c r="AD5" s="19">
        <v>15619.58</v>
      </c>
      <c r="AE5" s="19">
        <v>3114.04</v>
      </c>
      <c r="AF5" s="20">
        <v>0.2</v>
      </c>
      <c r="AG5" s="23">
        <v>-11928.46</v>
      </c>
      <c r="AH5" s="11"/>
      <c r="AI5" s="19">
        <v>369.48</v>
      </c>
      <c r="AJ5" s="22">
        <v>25</v>
      </c>
      <c r="AK5" s="23">
        <v>12505.54</v>
      </c>
      <c r="AL5" s="23">
        <v>15827.18</v>
      </c>
      <c r="AM5" s="19" t="s">
        <v>33</v>
      </c>
      <c r="AN5" s="19">
        <v>5765.39</v>
      </c>
      <c r="AO5" s="19">
        <v>-43.18</v>
      </c>
      <c r="AP5" s="19">
        <v>302.25</v>
      </c>
      <c r="AQ5" s="12">
        <v>21851.64</v>
      </c>
      <c r="AR5" t="s">
        <v>345</v>
      </c>
      <c r="AS5" t="s">
        <v>346</v>
      </c>
      <c r="AT5" t="s">
        <v>347</v>
      </c>
    </row>
    <row r="6" spans="1:46" x14ac:dyDescent="0.35">
      <c r="A6" s="15">
        <f t="shared" si="0"/>
        <v>5</v>
      </c>
      <c r="B6" t="s">
        <v>40</v>
      </c>
      <c r="C6" s="32">
        <v>61</v>
      </c>
      <c r="D6" s="16">
        <v>1</v>
      </c>
      <c r="E6" s="16" t="s">
        <v>348</v>
      </c>
      <c r="F6" s="16">
        <v>0</v>
      </c>
      <c r="G6" s="16">
        <v>0</v>
      </c>
      <c r="H6" s="16">
        <v>0</v>
      </c>
      <c r="I6" s="1"/>
      <c r="J6">
        <v>175</v>
      </c>
      <c r="K6" t="s">
        <v>29</v>
      </c>
      <c r="L6">
        <v>1</v>
      </c>
      <c r="M6">
        <v>1</v>
      </c>
      <c r="N6">
        <v>5</v>
      </c>
      <c r="O6">
        <v>1</v>
      </c>
      <c r="P6">
        <v>0</v>
      </c>
      <c r="Q6">
        <v>1</v>
      </c>
      <c r="R6">
        <v>0</v>
      </c>
      <c r="S6">
        <v>1</v>
      </c>
      <c r="T6">
        <v>1</v>
      </c>
      <c r="U6">
        <v>0</v>
      </c>
      <c r="V6" s="1"/>
      <c r="W6" s="16">
        <v>70</v>
      </c>
      <c r="X6" s="23">
        <v>162790.79999999999</v>
      </c>
      <c r="Y6" s="16">
        <v>29</v>
      </c>
      <c r="Z6" s="15">
        <f t="shared" si="1"/>
        <v>5</v>
      </c>
      <c r="AA6" t="s">
        <v>40</v>
      </c>
      <c r="AB6" s="23">
        <v>18588.12</v>
      </c>
      <c r="AC6" s="20">
        <v>0.11</v>
      </c>
      <c r="AD6" s="19">
        <v>1550.3</v>
      </c>
      <c r="AE6" s="19">
        <v>1550.3</v>
      </c>
      <c r="AF6" s="20">
        <v>1</v>
      </c>
      <c r="AG6" s="23">
        <v>17037.82</v>
      </c>
      <c r="AH6" s="11"/>
      <c r="AI6" s="19">
        <v>805.34</v>
      </c>
      <c r="AJ6" s="22">
        <v>0</v>
      </c>
      <c r="AK6" s="24" t="s">
        <v>32</v>
      </c>
      <c r="AL6" s="23">
        <v>17782.78</v>
      </c>
      <c r="AM6" s="19" t="s">
        <v>33</v>
      </c>
      <c r="AN6" s="19" t="s">
        <v>34</v>
      </c>
      <c r="AO6" s="19" t="s">
        <v>35</v>
      </c>
      <c r="AP6" s="19" t="s">
        <v>36</v>
      </c>
      <c r="AQ6" s="12">
        <v>17782.78</v>
      </c>
      <c r="AR6" t="s">
        <v>349</v>
      </c>
      <c r="AS6" t="s">
        <v>346</v>
      </c>
      <c r="AT6" t="s">
        <v>347</v>
      </c>
    </row>
    <row r="7" spans="1:46" x14ac:dyDescent="0.35">
      <c r="A7" s="15">
        <f t="shared" si="0"/>
        <v>6</v>
      </c>
      <c r="B7" t="s">
        <v>41</v>
      </c>
      <c r="C7" s="32">
        <v>86</v>
      </c>
      <c r="D7" s="16">
        <v>1</v>
      </c>
      <c r="E7" s="16" t="s">
        <v>344</v>
      </c>
      <c r="F7" s="16">
        <v>0</v>
      </c>
      <c r="G7" s="16">
        <v>0</v>
      </c>
      <c r="H7" s="16">
        <v>0</v>
      </c>
      <c r="I7" s="1"/>
      <c r="J7">
        <v>1</v>
      </c>
      <c r="K7" t="s">
        <v>42</v>
      </c>
      <c r="L7" t="s">
        <v>30</v>
      </c>
      <c r="M7" t="s">
        <v>30</v>
      </c>
      <c r="N7" t="s">
        <v>30</v>
      </c>
      <c r="O7">
        <v>8</v>
      </c>
      <c r="P7" t="s">
        <v>30</v>
      </c>
      <c r="Q7" t="s">
        <v>30</v>
      </c>
      <c r="R7" t="s">
        <v>30</v>
      </c>
      <c r="S7" t="s">
        <v>30</v>
      </c>
      <c r="T7">
        <v>0</v>
      </c>
      <c r="U7">
        <v>0</v>
      </c>
      <c r="V7" s="1"/>
      <c r="W7" s="16">
        <v>2</v>
      </c>
      <c r="X7" s="23">
        <v>189</v>
      </c>
      <c r="Y7" s="16">
        <v>2</v>
      </c>
      <c r="Z7" s="15">
        <f t="shared" si="1"/>
        <v>6</v>
      </c>
      <c r="AA7" t="s">
        <v>41</v>
      </c>
      <c r="AB7" s="23">
        <v>182.95</v>
      </c>
      <c r="AC7" s="20">
        <v>0.97</v>
      </c>
      <c r="AD7" s="19" t="s">
        <v>31</v>
      </c>
      <c r="AE7" s="19" t="s">
        <v>31</v>
      </c>
      <c r="AF7" s="20"/>
      <c r="AG7" s="23">
        <v>182.95</v>
      </c>
      <c r="AH7" s="11"/>
      <c r="AI7" s="19" t="s">
        <v>37</v>
      </c>
      <c r="AJ7" s="22">
        <v>0</v>
      </c>
      <c r="AK7" s="24" t="s">
        <v>32</v>
      </c>
      <c r="AL7" s="23">
        <v>182.95</v>
      </c>
      <c r="AM7" s="19" t="s">
        <v>33</v>
      </c>
      <c r="AN7" s="19" t="s">
        <v>34</v>
      </c>
      <c r="AO7" s="19" t="s">
        <v>35</v>
      </c>
      <c r="AP7" s="19" t="s">
        <v>36</v>
      </c>
      <c r="AQ7" s="12">
        <v>182.95</v>
      </c>
      <c r="AR7" t="s">
        <v>343</v>
      </c>
      <c r="AS7">
        <v>0</v>
      </c>
      <c r="AT7">
        <v>0</v>
      </c>
    </row>
    <row r="8" spans="1:46" x14ac:dyDescent="0.35">
      <c r="A8" s="15">
        <f t="shared" si="0"/>
        <v>7</v>
      </c>
      <c r="B8" t="s">
        <v>41</v>
      </c>
      <c r="C8" s="32">
        <v>10</v>
      </c>
      <c r="D8" s="16">
        <v>2</v>
      </c>
      <c r="E8" s="16" t="s">
        <v>344</v>
      </c>
      <c r="F8" s="16">
        <v>0</v>
      </c>
      <c r="G8" s="16" t="s">
        <v>30</v>
      </c>
      <c r="H8" s="16">
        <v>0</v>
      </c>
      <c r="I8" s="1"/>
      <c r="J8">
        <v>25</v>
      </c>
      <c r="K8" t="s">
        <v>42</v>
      </c>
      <c r="L8" t="s">
        <v>30</v>
      </c>
      <c r="M8" t="s">
        <v>30</v>
      </c>
      <c r="N8" t="s">
        <v>30</v>
      </c>
      <c r="O8">
        <v>2</v>
      </c>
      <c r="P8" t="s">
        <v>30</v>
      </c>
      <c r="Q8" t="s">
        <v>30</v>
      </c>
      <c r="R8" t="s">
        <v>30</v>
      </c>
      <c r="S8" t="s">
        <v>30</v>
      </c>
      <c r="T8">
        <v>0</v>
      </c>
      <c r="U8">
        <v>0</v>
      </c>
      <c r="V8" s="1"/>
      <c r="W8" s="16">
        <v>5</v>
      </c>
      <c r="X8" s="23">
        <v>4044</v>
      </c>
      <c r="Y8" s="16">
        <v>4</v>
      </c>
      <c r="Z8" s="15">
        <f t="shared" si="1"/>
        <v>7</v>
      </c>
      <c r="AA8" t="s">
        <v>41</v>
      </c>
      <c r="AB8" s="23">
        <v>2131.3000000000002</v>
      </c>
      <c r="AC8" s="20">
        <v>0.53</v>
      </c>
      <c r="AD8" s="19" t="s">
        <v>31</v>
      </c>
      <c r="AE8" s="19" t="s">
        <v>31</v>
      </c>
      <c r="AF8" s="20"/>
      <c r="AG8" s="23">
        <v>2131.3000000000002</v>
      </c>
      <c r="AH8" s="11"/>
      <c r="AI8" s="19">
        <v>1873.18</v>
      </c>
      <c r="AJ8" s="22">
        <v>0</v>
      </c>
      <c r="AK8" s="24" t="s">
        <v>32</v>
      </c>
      <c r="AL8" s="23">
        <v>258.12</v>
      </c>
      <c r="AM8" s="19" t="s">
        <v>33</v>
      </c>
      <c r="AN8" s="19" t="s">
        <v>34</v>
      </c>
      <c r="AO8" s="19" t="s">
        <v>35</v>
      </c>
      <c r="AP8" s="19" t="s">
        <v>36</v>
      </c>
      <c r="AQ8" s="12">
        <v>258.12</v>
      </c>
      <c r="AR8" t="s">
        <v>343</v>
      </c>
      <c r="AS8">
        <v>0</v>
      </c>
      <c r="AT8">
        <v>0</v>
      </c>
    </row>
    <row r="9" spans="1:46" x14ac:dyDescent="0.35">
      <c r="A9" s="15">
        <f t="shared" si="0"/>
        <v>8</v>
      </c>
      <c r="B9" t="s">
        <v>43</v>
      </c>
      <c r="C9" s="32">
        <v>21</v>
      </c>
      <c r="D9" s="16">
        <v>1</v>
      </c>
      <c r="E9" s="16" t="s">
        <v>348</v>
      </c>
      <c r="F9" s="16">
        <v>0</v>
      </c>
      <c r="G9" s="16">
        <v>0</v>
      </c>
      <c r="H9" s="16">
        <v>0</v>
      </c>
      <c r="I9" s="1"/>
      <c r="J9">
        <v>148</v>
      </c>
      <c r="K9" t="s">
        <v>29</v>
      </c>
      <c r="L9">
        <v>1</v>
      </c>
      <c r="M9">
        <v>0</v>
      </c>
      <c r="N9">
        <v>5</v>
      </c>
      <c r="O9">
        <v>1</v>
      </c>
      <c r="P9">
        <v>0</v>
      </c>
      <c r="Q9">
        <v>1</v>
      </c>
      <c r="R9">
        <v>0</v>
      </c>
      <c r="S9">
        <v>1</v>
      </c>
      <c r="T9">
        <v>1</v>
      </c>
      <c r="U9">
        <v>0</v>
      </c>
      <c r="V9" s="1"/>
      <c r="W9" s="16">
        <v>39</v>
      </c>
      <c r="X9" s="23">
        <v>130099.15</v>
      </c>
      <c r="Y9" s="16">
        <v>6</v>
      </c>
      <c r="Z9" s="15">
        <f t="shared" si="1"/>
        <v>8</v>
      </c>
      <c r="AA9" t="s">
        <v>43</v>
      </c>
      <c r="AB9" s="23">
        <v>15476.4</v>
      </c>
      <c r="AC9" s="20">
        <v>0.12</v>
      </c>
      <c r="AD9" s="19" t="s">
        <v>31</v>
      </c>
      <c r="AE9" s="19" t="s">
        <v>31</v>
      </c>
      <c r="AF9" s="20"/>
      <c r="AG9" s="23">
        <v>15476.4</v>
      </c>
      <c r="AH9" s="11"/>
      <c r="AI9" s="19">
        <v>661.83</v>
      </c>
      <c r="AJ9" s="22">
        <v>0</v>
      </c>
      <c r="AK9" s="24" t="s">
        <v>32</v>
      </c>
      <c r="AL9" s="23">
        <v>14814.57</v>
      </c>
      <c r="AM9" s="19" t="s">
        <v>33</v>
      </c>
      <c r="AN9" s="19">
        <v>169.93</v>
      </c>
      <c r="AO9" s="19" t="s">
        <v>35</v>
      </c>
      <c r="AP9" s="19" t="s">
        <v>36</v>
      </c>
      <c r="AQ9" s="12">
        <v>14984.5</v>
      </c>
      <c r="AR9" t="s">
        <v>343</v>
      </c>
      <c r="AS9">
        <v>0</v>
      </c>
      <c r="AT9">
        <v>0</v>
      </c>
    </row>
    <row r="10" spans="1:46" x14ac:dyDescent="0.35">
      <c r="A10" s="15">
        <f t="shared" si="0"/>
        <v>9</v>
      </c>
      <c r="B10" t="s">
        <v>44</v>
      </c>
      <c r="C10" s="32">
        <v>-10</v>
      </c>
      <c r="D10" s="16">
        <v>3</v>
      </c>
      <c r="E10" s="16" t="s">
        <v>344</v>
      </c>
      <c r="F10" s="16">
        <v>1</v>
      </c>
      <c r="G10" s="16">
        <v>0</v>
      </c>
      <c r="H10" s="16">
        <v>0</v>
      </c>
      <c r="I10" s="1"/>
      <c r="J10">
        <v>26</v>
      </c>
      <c r="K10" t="s">
        <v>45</v>
      </c>
      <c r="L10">
        <v>1</v>
      </c>
      <c r="M10">
        <v>0</v>
      </c>
      <c r="N10">
        <v>3</v>
      </c>
      <c r="O10">
        <v>3</v>
      </c>
      <c r="P10">
        <v>0</v>
      </c>
      <c r="Q10">
        <v>0</v>
      </c>
      <c r="R10">
        <v>1</v>
      </c>
      <c r="S10">
        <v>1</v>
      </c>
      <c r="T10">
        <v>0</v>
      </c>
      <c r="U10">
        <v>0</v>
      </c>
      <c r="V10" s="1"/>
      <c r="W10" s="16">
        <v>46</v>
      </c>
      <c r="X10" s="23">
        <v>49719</v>
      </c>
      <c r="Y10" s="16">
        <v>13</v>
      </c>
      <c r="Z10" s="15">
        <f t="shared" si="1"/>
        <v>9</v>
      </c>
      <c r="AA10" t="s">
        <v>44</v>
      </c>
      <c r="AB10" s="23">
        <v>5918.88</v>
      </c>
      <c r="AC10" s="20">
        <v>0.12</v>
      </c>
      <c r="AD10" s="19">
        <v>5823.86</v>
      </c>
      <c r="AE10" s="19">
        <v>5823.86</v>
      </c>
      <c r="AF10" s="20">
        <v>1</v>
      </c>
      <c r="AG10" s="23">
        <v>95.02</v>
      </c>
      <c r="AH10" s="11"/>
      <c r="AI10" s="19" t="s">
        <v>37</v>
      </c>
      <c r="AJ10" s="22">
        <v>0</v>
      </c>
      <c r="AK10" s="24" t="s">
        <v>32</v>
      </c>
      <c r="AL10" s="23">
        <v>5918.88</v>
      </c>
      <c r="AM10" s="19" t="s">
        <v>33</v>
      </c>
      <c r="AN10" s="19" t="s">
        <v>34</v>
      </c>
      <c r="AO10" s="19" t="s">
        <v>35</v>
      </c>
      <c r="AP10" s="19" t="s">
        <v>36</v>
      </c>
      <c r="AQ10" s="12">
        <v>5918.88</v>
      </c>
      <c r="AR10" t="s">
        <v>349</v>
      </c>
      <c r="AS10" t="s">
        <v>346</v>
      </c>
      <c r="AT10" t="s">
        <v>350</v>
      </c>
    </row>
    <row r="11" spans="1:46" x14ac:dyDescent="0.35">
      <c r="A11" s="15">
        <f t="shared" si="0"/>
        <v>10</v>
      </c>
      <c r="B11" t="s">
        <v>46</v>
      </c>
      <c r="C11" s="32">
        <v>13</v>
      </c>
      <c r="D11" s="16">
        <v>1</v>
      </c>
      <c r="E11" s="16" t="s">
        <v>344</v>
      </c>
      <c r="F11" s="16">
        <v>0</v>
      </c>
      <c r="G11" s="16">
        <v>0</v>
      </c>
      <c r="H11" s="16">
        <v>0</v>
      </c>
      <c r="I11" s="1"/>
      <c r="J11">
        <v>101</v>
      </c>
      <c r="K11" t="s">
        <v>29</v>
      </c>
      <c r="L11">
        <v>1</v>
      </c>
      <c r="M11">
        <v>0</v>
      </c>
      <c r="N11">
        <v>1</v>
      </c>
      <c r="O11">
        <v>1</v>
      </c>
      <c r="P11">
        <v>39</v>
      </c>
      <c r="Q11">
        <v>1</v>
      </c>
      <c r="R11">
        <v>0</v>
      </c>
      <c r="S11">
        <v>1</v>
      </c>
      <c r="T11">
        <v>0</v>
      </c>
      <c r="U11">
        <v>0</v>
      </c>
      <c r="V11" s="1"/>
      <c r="W11" s="16">
        <v>147</v>
      </c>
      <c r="X11" s="23">
        <v>318683</v>
      </c>
      <c r="Y11" s="16">
        <v>110</v>
      </c>
      <c r="Z11" s="15">
        <f t="shared" si="1"/>
        <v>10</v>
      </c>
      <c r="AA11" t="s">
        <v>46</v>
      </c>
      <c r="AB11" s="23">
        <v>68517.440000000002</v>
      </c>
      <c r="AC11" s="20">
        <v>0.22</v>
      </c>
      <c r="AD11" s="19">
        <v>68105.31</v>
      </c>
      <c r="AE11" s="19">
        <v>68105.31</v>
      </c>
      <c r="AF11" s="20">
        <v>1</v>
      </c>
      <c r="AG11" s="23">
        <v>412.13</v>
      </c>
      <c r="AH11" s="11"/>
      <c r="AI11" s="19" t="s">
        <v>37</v>
      </c>
      <c r="AJ11" s="22">
        <v>0</v>
      </c>
      <c r="AK11" s="24" t="s">
        <v>32</v>
      </c>
      <c r="AL11" s="23">
        <v>68517.440000000002</v>
      </c>
      <c r="AM11" s="19" t="s">
        <v>33</v>
      </c>
      <c r="AN11" s="19" t="s">
        <v>34</v>
      </c>
      <c r="AO11" s="19" t="s">
        <v>35</v>
      </c>
      <c r="AP11" s="19">
        <v>-30350.97</v>
      </c>
      <c r="AQ11" s="12">
        <v>38166.47</v>
      </c>
      <c r="AR11" t="s">
        <v>349</v>
      </c>
      <c r="AS11" t="s">
        <v>346</v>
      </c>
      <c r="AT11" t="s">
        <v>347</v>
      </c>
    </row>
    <row r="12" spans="1:46" x14ac:dyDescent="0.35">
      <c r="A12" s="15">
        <f t="shared" si="0"/>
        <v>11</v>
      </c>
      <c r="B12" t="s">
        <v>47</v>
      </c>
      <c r="C12" s="32">
        <v>138</v>
      </c>
      <c r="D12" s="16">
        <v>4</v>
      </c>
      <c r="E12" s="16" t="s">
        <v>348</v>
      </c>
      <c r="F12" s="16">
        <v>1</v>
      </c>
      <c r="G12" s="16">
        <v>1</v>
      </c>
      <c r="H12" s="16">
        <v>0</v>
      </c>
      <c r="I12" s="1"/>
      <c r="J12">
        <v>1</v>
      </c>
      <c r="K12" t="s">
        <v>48</v>
      </c>
      <c r="L12" t="s">
        <v>30</v>
      </c>
      <c r="M12" t="s">
        <v>30</v>
      </c>
      <c r="N12" t="s">
        <v>30</v>
      </c>
      <c r="O12">
        <v>8</v>
      </c>
      <c r="P12" t="s">
        <v>30</v>
      </c>
      <c r="Q12" t="s">
        <v>30</v>
      </c>
      <c r="R12" t="s">
        <v>30</v>
      </c>
      <c r="S12" t="s">
        <v>30</v>
      </c>
      <c r="T12">
        <v>0</v>
      </c>
      <c r="U12">
        <v>0</v>
      </c>
      <c r="V12" s="1"/>
      <c r="W12" s="16">
        <v>4</v>
      </c>
      <c r="X12" s="23">
        <v>2615.75</v>
      </c>
      <c r="Y12" s="16">
        <v>1</v>
      </c>
      <c r="Z12" s="15">
        <f t="shared" si="1"/>
        <v>11</v>
      </c>
      <c r="AA12" t="s">
        <v>47</v>
      </c>
      <c r="AB12" s="23">
        <v>54.03</v>
      </c>
      <c r="AC12" s="20">
        <v>0.02</v>
      </c>
      <c r="AD12" s="19" t="s">
        <v>31</v>
      </c>
      <c r="AE12" s="19" t="s">
        <v>31</v>
      </c>
      <c r="AF12" s="20"/>
      <c r="AG12" s="23">
        <v>54.03</v>
      </c>
      <c r="AH12" s="11"/>
      <c r="AI12" s="19">
        <v>54.03</v>
      </c>
      <c r="AJ12" s="22">
        <v>0</v>
      </c>
      <c r="AK12" s="24" t="s">
        <v>32</v>
      </c>
      <c r="AL12" s="24" t="s">
        <v>49</v>
      </c>
      <c r="AM12" s="19" t="s">
        <v>33</v>
      </c>
      <c r="AN12" s="19">
        <v>147.08000000000001</v>
      </c>
      <c r="AO12" s="19" t="s">
        <v>35</v>
      </c>
      <c r="AP12" s="19" t="s">
        <v>36</v>
      </c>
      <c r="AQ12" s="12">
        <v>147.08000000000001</v>
      </c>
      <c r="AR12" t="s">
        <v>343</v>
      </c>
      <c r="AS12">
        <v>0</v>
      </c>
      <c r="AT12">
        <v>0</v>
      </c>
    </row>
    <row r="13" spans="1:46" x14ac:dyDescent="0.35">
      <c r="A13" s="15">
        <f t="shared" si="0"/>
        <v>12</v>
      </c>
      <c r="B13" t="s">
        <v>50</v>
      </c>
      <c r="C13" s="32">
        <v>-3</v>
      </c>
      <c r="D13" s="16">
        <v>4</v>
      </c>
      <c r="E13" s="16" t="s">
        <v>344</v>
      </c>
      <c r="F13" s="16">
        <v>1</v>
      </c>
      <c r="G13" s="16">
        <v>1</v>
      </c>
      <c r="H13" s="16">
        <v>0</v>
      </c>
      <c r="I13" s="1"/>
      <c r="J13">
        <v>8</v>
      </c>
      <c r="K13" t="s">
        <v>51</v>
      </c>
      <c r="L13">
        <v>0</v>
      </c>
      <c r="M13">
        <v>0</v>
      </c>
      <c r="N13">
        <v>3</v>
      </c>
      <c r="O13">
        <v>3</v>
      </c>
      <c r="P13">
        <v>0</v>
      </c>
      <c r="Q13">
        <v>0</v>
      </c>
      <c r="R13">
        <v>1</v>
      </c>
      <c r="S13">
        <v>0</v>
      </c>
      <c r="T13">
        <v>0</v>
      </c>
      <c r="U13">
        <v>1</v>
      </c>
      <c r="V13" s="1"/>
      <c r="W13" s="16">
        <v>8</v>
      </c>
      <c r="X13" s="23">
        <v>2791</v>
      </c>
      <c r="Y13" s="16">
        <v>7</v>
      </c>
      <c r="Z13" s="15">
        <f t="shared" si="1"/>
        <v>12</v>
      </c>
      <c r="AA13" t="s">
        <v>50</v>
      </c>
      <c r="AB13" s="23">
        <v>736.55</v>
      </c>
      <c r="AC13" s="20">
        <v>0.26</v>
      </c>
      <c r="AD13" s="19">
        <v>596.82000000000005</v>
      </c>
      <c r="AE13" s="19">
        <v>596.82000000000005</v>
      </c>
      <c r="AF13" s="20">
        <v>1</v>
      </c>
      <c r="AG13" s="23">
        <v>139.72999999999999</v>
      </c>
      <c r="AH13" s="11"/>
      <c r="AI13" s="19" t="s">
        <v>37</v>
      </c>
      <c r="AJ13" s="22">
        <v>0</v>
      </c>
      <c r="AK13" s="24" t="s">
        <v>32</v>
      </c>
      <c r="AL13" s="23">
        <v>736.55</v>
      </c>
      <c r="AM13" s="19" t="s">
        <v>33</v>
      </c>
      <c r="AN13" s="19" t="s">
        <v>34</v>
      </c>
      <c r="AO13" s="19" t="s">
        <v>35</v>
      </c>
      <c r="AP13" s="19" t="s">
        <v>36</v>
      </c>
      <c r="AQ13" s="12">
        <v>736.55</v>
      </c>
      <c r="AR13" t="s">
        <v>349</v>
      </c>
      <c r="AS13" t="s">
        <v>346</v>
      </c>
      <c r="AT13" t="s">
        <v>350</v>
      </c>
    </row>
    <row r="14" spans="1:46" x14ac:dyDescent="0.35">
      <c r="A14" s="15">
        <f t="shared" si="0"/>
        <v>13</v>
      </c>
      <c r="B14" t="s">
        <v>52</v>
      </c>
      <c r="C14" s="32">
        <v>0</v>
      </c>
      <c r="D14" s="16">
        <v>4</v>
      </c>
      <c r="E14" s="16" t="s">
        <v>344</v>
      </c>
      <c r="F14" s="16">
        <v>1</v>
      </c>
      <c r="G14" s="16">
        <v>1</v>
      </c>
      <c r="H14" s="16">
        <v>0</v>
      </c>
      <c r="I14" s="1"/>
      <c r="J14">
        <v>73</v>
      </c>
      <c r="K14" t="s">
        <v>53</v>
      </c>
      <c r="L14">
        <v>0</v>
      </c>
      <c r="M14">
        <v>0</v>
      </c>
      <c r="N14">
        <v>1</v>
      </c>
      <c r="O14">
        <v>6</v>
      </c>
      <c r="P14">
        <v>30</v>
      </c>
      <c r="Q14">
        <v>1</v>
      </c>
      <c r="R14">
        <v>0</v>
      </c>
      <c r="S14">
        <v>1</v>
      </c>
      <c r="T14">
        <v>0</v>
      </c>
      <c r="U14">
        <v>1</v>
      </c>
      <c r="V14" s="1"/>
      <c r="W14" s="16">
        <v>133</v>
      </c>
      <c r="X14" s="23">
        <v>454206.65</v>
      </c>
      <c r="Y14" s="16">
        <v>107</v>
      </c>
      <c r="Z14" s="15">
        <f t="shared" si="1"/>
        <v>13</v>
      </c>
      <c r="AA14" t="s">
        <v>52</v>
      </c>
      <c r="AB14" s="23">
        <v>64411.11</v>
      </c>
      <c r="AC14" s="20">
        <v>0.14000000000000001</v>
      </c>
      <c r="AD14" s="19">
        <v>63569.72</v>
      </c>
      <c r="AE14" s="19">
        <v>63569.72</v>
      </c>
      <c r="AF14" s="20">
        <v>1</v>
      </c>
      <c r="AG14" s="23">
        <v>841.39</v>
      </c>
      <c r="AH14" s="11"/>
      <c r="AI14" s="19">
        <v>462.64</v>
      </c>
      <c r="AJ14" s="22">
        <v>0</v>
      </c>
      <c r="AK14" s="24" t="s">
        <v>32</v>
      </c>
      <c r="AL14" s="23">
        <v>63948.47</v>
      </c>
      <c r="AM14" s="19" t="s">
        <v>33</v>
      </c>
      <c r="AN14" s="19">
        <v>-3096.59</v>
      </c>
      <c r="AO14" s="19" t="s">
        <v>35</v>
      </c>
      <c r="AP14" s="19">
        <v>-28803.599999999999</v>
      </c>
      <c r="AQ14" s="12">
        <v>32048.28</v>
      </c>
      <c r="AR14" t="s">
        <v>349</v>
      </c>
      <c r="AS14" t="s">
        <v>346</v>
      </c>
      <c r="AT14" t="s">
        <v>350</v>
      </c>
    </row>
    <row r="15" spans="1:46" x14ac:dyDescent="0.35">
      <c r="A15" s="15">
        <f t="shared" si="0"/>
        <v>14</v>
      </c>
      <c r="B15" t="s">
        <v>52</v>
      </c>
      <c r="C15" s="32">
        <v>21</v>
      </c>
      <c r="D15" s="16">
        <v>4</v>
      </c>
      <c r="E15" s="16" t="s">
        <v>344</v>
      </c>
      <c r="F15" s="16">
        <v>1</v>
      </c>
      <c r="G15" s="16">
        <v>1</v>
      </c>
      <c r="H15" s="16">
        <v>0</v>
      </c>
      <c r="I15" s="1"/>
      <c r="J15">
        <v>15</v>
      </c>
      <c r="K15" t="s">
        <v>54</v>
      </c>
      <c r="L15">
        <v>0</v>
      </c>
      <c r="M15">
        <v>0</v>
      </c>
      <c r="N15">
        <v>1</v>
      </c>
      <c r="O15">
        <v>6</v>
      </c>
      <c r="P15">
        <v>33</v>
      </c>
      <c r="Q15">
        <v>1</v>
      </c>
      <c r="R15">
        <v>0</v>
      </c>
      <c r="S15">
        <v>1</v>
      </c>
      <c r="T15">
        <v>0</v>
      </c>
      <c r="U15">
        <v>1</v>
      </c>
      <c r="V15" s="1"/>
      <c r="W15" s="16">
        <v>22</v>
      </c>
      <c r="X15" s="23">
        <v>16883.7</v>
      </c>
      <c r="Y15" s="16">
        <v>6</v>
      </c>
      <c r="Z15" s="15">
        <f t="shared" si="1"/>
        <v>14</v>
      </c>
      <c r="AA15" t="s">
        <v>52</v>
      </c>
      <c r="AB15" s="23">
        <v>1158.96</v>
      </c>
      <c r="AC15" s="20">
        <v>7.0000000000000007E-2</v>
      </c>
      <c r="AD15" s="19" t="s">
        <v>31</v>
      </c>
      <c r="AE15" s="19" t="s">
        <v>31</v>
      </c>
      <c r="AF15" s="20"/>
      <c r="AG15" s="23">
        <v>1158.96</v>
      </c>
      <c r="AH15" s="11"/>
      <c r="AI15" s="19">
        <v>1158.96</v>
      </c>
      <c r="AJ15" s="22">
        <v>0</v>
      </c>
      <c r="AK15" s="24" t="s">
        <v>32</v>
      </c>
      <c r="AL15" s="24" t="s">
        <v>49</v>
      </c>
      <c r="AM15" s="19">
        <v>-15729.65</v>
      </c>
      <c r="AN15" s="19">
        <v>20758.87</v>
      </c>
      <c r="AO15" s="19" t="s">
        <v>35</v>
      </c>
      <c r="AP15" s="19" t="s">
        <v>36</v>
      </c>
      <c r="AQ15" s="12">
        <v>5029.22</v>
      </c>
      <c r="AR15" t="s">
        <v>349</v>
      </c>
      <c r="AS15" t="s">
        <v>346</v>
      </c>
      <c r="AT15" t="s">
        <v>350</v>
      </c>
    </row>
    <row r="16" spans="1:46" x14ac:dyDescent="0.35">
      <c r="A16" s="15">
        <f t="shared" si="0"/>
        <v>15</v>
      </c>
      <c r="B16" t="s">
        <v>55</v>
      </c>
      <c r="C16" s="32">
        <v>2</v>
      </c>
      <c r="D16" s="16">
        <v>1</v>
      </c>
      <c r="E16" s="16" t="s">
        <v>344</v>
      </c>
      <c r="F16" s="16">
        <v>0</v>
      </c>
      <c r="G16" s="16">
        <v>0</v>
      </c>
      <c r="H16" s="16">
        <v>0</v>
      </c>
      <c r="I16" s="1"/>
      <c r="J16">
        <v>175</v>
      </c>
      <c r="K16" t="s">
        <v>56</v>
      </c>
      <c r="L16" t="s">
        <v>30</v>
      </c>
      <c r="M16" t="s">
        <v>30</v>
      </c>
      <c r="N16" t="s">
        <v>30</v>
      </c>
      <c r="O16">
        <v>2</v>
      </c>
      <c r="P16" t="s">
        <v>30</v>
      </c>
      <c r="Q16" t="s">
        <v>30</v>
      </c>
      <c r="R16" t="s">
        <v>30</v>
      </c>
      <c r="S16" t="s">
        <v>30</v>
      </c>
      <c r="T16">
        <v>0</v>
      </c>
      <c r="U16">
        <v>0</v>
      </c>
      <c r="V16" s="1"/>
      <c r="W16" s="16">
        <v>8</v>
      </c>
      <c r="X16" s="23">
        <v>4358.45</v>
      </c>
      <c r="Y16" s="16">
        <v>5</v>
      </c>
      <c r="Z16" s="15">
        <f t="shared" si="1"/>
        <v>15</v>
      </c>
      <c r="AA16" t="s">
        <v>55</v>
      </c>
      <c r="AB16" s="23">
        <v>862.54</v>
      </c>
      <c r="AC16" s="20">
        <v>0.2</v>
      </c>
      <c r="AD16" s="19" t="s">
        <v>31</v>
      </c>
      <c r="AE16" s="19" t="s">
        <v>31</v>
      </c>
      <c r="AF16" s="20"/>
      <c r="AG16" s="23">
        <v>862.54</v>
      </c>
      <c r="AH16" s="11"/>
      <c r="AI16" s="19">
        <v>579.80999999999995</v>
      </c>
      <c r="AJ16" s="22">
        <v>0</v>
      </c>
      <c r="AK16" s="24" t="s">
        <v>32</v>
      </c>
      <c r="AL16" s="23">
        <v>282.73</v>
      </c>
      <c r="AM16" s="19" t="s">
        <v>33</v>
      </c>
      <c r="AN16" s="19" t="s">
        <v>34</v>
      </c>
      <c r="AO16" s="19" t="s">
        <v>35</v>
      </c>
      <c r="AP16" s="19" t="s">
        <v>36</v>
      </c>
      <c r="AQ16" s="12">
        <v>282.73</v>
      </c>
      <c r="AR16" t="s">
        <v>343</v>
      </c>
      <c r="AS16">
        <v>0</v>
      </c>
      <c r="AT16">
        <v>0</v>
      </c>
    </row>
    <row r="17" spans="1:46" x14ac:dyDescent="0.35">
      <c r="A17" s="15">
        <f t="shared" si="0"/>
        <v>16</v>
      </c>
      <c r="B17" t="s">
        <v>57</v>
      </c>
      <c r="C17" s="32">
        <v>16</v>
      </c>
      <c r="D17" s="16">
        <v>1</v>
      </c>
      <c r="E17" s="16" t="s">
        <v>344</v>
      </c>
      <c r="F17" s="16">
        <v>0</v>
      </c>
      <c r="G17" s="16">
        <v>0</v>
      </c>
      <c r="H17" s="16">
        <v>0</v>
      </c>
      <c r="I17" s="1"/>
      <c r="J17">
        <v>76</v>
      </c>
      <c r="K17" t="s">
        <v>29</v>
      </c>
      <c r="L17">
        <v>1</v>
      </c>
      <c r="M17">
        <v>0</v>
      </c>
      <c r="N17">
        <v>1</v>
      </c>
      <c r="O17">
        <v>1</v>
      </c>
      <c r="P17">
        <v>28</v>
      </c>
      <c r="Q17">
        <v>1</v>
      </c>
      <c r="R17">
        <v>0</v>
      </c>
      <c r="S17">
        <v>1</v>
      </c>
      <c r="T17">
        <v>0</v>
      </c>
      <c r="U17">
        <v>0</v>
      </c>
      <c r="V17" s="1"/>
      <c r="W17" s="16">
        <v>79</v>
      </c>
      <c r="X17" s="23">
        <v>150323</v>
      </c>
      <c r="Y17" s="16">
        <v>77</v>
      </c>
      <c r="Z17" s="15">
        <f t="shared" si="1"/>
        <v>16</v>
      </c>
      <c r="AA17" t="s">
        <v>57</v>
      </c>
      <c r="AB17" s="23">
        <v>24998.959999999999</v>
      </c>
      <c r="AC17" s="20">
        <v>0.17</v>
      </c>
      <c r="AD17" s="19">
        <v>24752.26</v>
      </c>
      <c r="AE17" s="19">
        <v>24752.26</v>
      </c>
      <c r="AF17" s="20">
        <v>1</v>
      </c>
      <c r="AG17" s="23">
        <v>246.7</v>
      </c>
      <c r="AH17" s="11"/>
      <c r="AI17" s="19" t="s">
        <v>37</v>
      </c>
      <c r="AJ17" s="22">
        <v>0</v>
      </c>
      <c r="AK17" s="24" t="s">
        <v>32</v>
      </c>
      <c r="AL17" s="23">
        <v>24998.959999999999</v>
      </c>
      <c r="AM17" s="19" t="s">
        <v>33</v>
      </c>
      <c r="AN17" s="19" t="s">
        <v>34</v>
      </c>
      <c r="AO17" s="19" t="s">
        <v>35</v>
      </c>
      <c r="AP17" s="19" t="s">
        <v>36</v>
      </c>
      <c r="AQ17" s="12">
        <v>24998.959999999999</v>
      </c>
      <c r="AR17" t="s">
        <v>349</v>
      </c>
      <c r="AS17" t="s">
        <v>346</v>
      </c>
      <c r="AT17" t="s">
        <v>350</v>
      </c>
    </row>
    <row r="18" spans="1:46" x14ac:dyDescent="0.35">
      <c r="A18" s="15">
        <f t="shared" si="0"/>
        <v>17</v>
      </c>
      <c r="B18" t="s">
        <v>58</v>
      </c>
      <c r="C18" s="32">
        <v>11</v>
      </c>
      <c r="D18" s="16">
        <v>2</v>
      </c>
      <c r="E18" s="16" t="s">
        <v>344</v>
      </c>
      <c r="F18" s="16">
        <v>0</v>
      </c>
      <c r="G18" s="16" t="s">
        <v>30</v>
      </c>
      <c r="H18" s="16">
        <v>0</v>
      </c>
      <c r="I18" s="1"/>
      <c r="J18">
        <v>154</v>
      </c>
      <c r="K18" t="s">
        <v>51</v>
      </c>
      <c r="L18" t="s">
        <v>30</v>
      </c>
      <c r="M18" t="s">
        <v>30</v>
      </c>
      <c r="N18" t="s">
        <v>30</v>
      </c>
      <c r="O18">
        <v>8</v>
      </c>
      <c r="P18" t="s">
        <v>30</v>
      </c>
      <c r="Q18" t="s">
        <v>30</v>
      </c>
      <c r="R18" t="s">
        <v>30</v>
      </c>
      <c r="S18" t="s">
        <v>30</v>
      </c>
      <c r="T18">
        <v>0</v>
      </c>
      <c r="U18">
        <v>0</v>
      </c>
      <c r="V18" s="1"/>
      <c r="W18" s="16">
        <v>31</v>
      </c>
      <c r="X18" s="23">
        <v>58249</v>
      </c>
      <c r="Y18" s="16">
        <v>17</v>
      </c>
      <c r="Z18" s="15">
        <f t="shared" si="1"/>
        <v>17</v>
      </c>
      <c r="AA18" t="s">
        <v>58</v>
      </c>
      <c r="AB18" s="23">
        <v>2249.2199999999998</v>
      </c>
      <c r="AC18" s="20">
        <v>0.04</v>
      </c>
      <c r="AD18" s="19" t="s">
        <v>31</v>
      </c>
      <c r="AE18" s="19" t="s">
        <v>31</v>
      </c>
      <c r="AF18" s="20"/>
      <c r="AG18" s="23">
        <v>2249.2199999999998</v>
      </c>
      <c r="AH18" s="11"/>
      <c r="AI18" s="19">
        <v>2249.2199999999998</v>
      </c>
      <c r="AJ18" s="22">
        <v>0</v>
      </c>
      <c r="AK18" s="24" t="s">
        <v>32</v>
      </c>
      <c r="AL18" s="24" t="s">
        <v>49</v>
      </c>
      <c r="AM18" s="19" t="s">
        <v>33</v>
      </c>
      <c r="AN18" s="19">
        <v>147.94999999999999</v>
      </c>
      <c r="AO18" s="19" t="s">
        <v>35</v>
      </c>
      <c r="AP18" s="19" t="s">
        <v>36</v>
      </c>
      <c r="AQ18" s="12">
        <v>147.94999999999999</v>
      </c>
      <c r="AR18" t="s">
        <v>349</v>
      </c>
      <c r="AS18" t="s">
        <v>346</v>
      </c>
      <c r="AT18" t="s">
        <v>347</v>
      </c>
    </row>
    <row r="19" spans="1:46" x14ac:dyDescent="0.35">
      <c r="A19" s="15">
        <f t="shared" si="0"/>
        <v>18</v>
      </c>
      <c r="B19" t="s">
        <v>58</v>
      </c>
      <c r="C19" s="32">
        <v>5</v>
      </c>
      <c r="D19" s="16">
        <v>2</v>
      </c>
      <c r="E19" s="16" t="s">
        <v>344</v>
      </c>
      <c r="F19" s="16">
        <v>1</v>
      </c>
      <c r="G19" s="16" t="s">
        <v>30</v>
      </c>
      <c r="H19" s="16">
        <v>0</v>
      </c>
      <c r="I19" s="1"/>
      <c r="J19">
        <v>136</v>
      </c>
      <c r="K19" t="s">
        <v>51</v>
      </c>
      <c r="L19" t="s">
        <v>30</v>
      </c>
      <c r="M19" t="s">
        <v>30</v>
      </c>
      <c r="N19" t="s">
        <v>30</v>
      </c>
      <c r="O19">
        <v>8</v>
      </c>
      <c r="P19" t="s">
        <v>30</v>
      </c>
      <c r="Q19" t="s">
        <v>30</v>
      </c>
      <c r="R19" t="s">
        <v>30</v>
      </c>
      <c r="S19" t="s">
        <v>30</v>
      </c>
      <c r="T19">
        <v>0</v>
      </c>
      <c r="U19">
        <v>0</v>
      </c>
      <c r="V19" s="1"/>
      <c r="W19" s="16">
        <v>13</v>
      </c>
      <c r="X19" s="23">
        <v>9968.75</v>
      </c>
      <c r="Y19" s="16">
        <v>12</v>
      </c>
      <c r="Z19" s="15">
        <f t="shared" si="1"/>
        <v>18</v>
      </c>
      <c r="AA19" t="s">
        <v>58</v>
      </c>
      <c r="AB19" s="23">
        <v>1250.72</v>
      </c>
      <c r="AC19" s="20">
        <v>0.13</v>
      </c>
      <c r="AD19" s="19" t="s">
        <v>31</v>
      </c>
      <c r="AE19" s="19" t="s">
        <v>31</v>
      </c>
      <c r="AF19" s="20"/>
      <c r="AG19" s="23">
        <v>1250.72</v>
      </c>
      <c r="AH19" s="11"/>
      <c r="AI19" s="19">
        <v>1028.52</v>
      </c>
      <c r="AJ19" s="22">
        <v>0</v>
      </c>
      <c r="AK19" s="24" t="s">
        <v>32</v>
      </c>
      <c r="AL19" s="23">
        <v>222.2</v>
      </c>
      <c r="AM19" s="19" t="s">
        <v>33</v>
      </c>
      <c r="AN19" s="19" t="s">
        <v>34</v>
      </c>
      <c r="AO19" s="19" t="s">
        <v>35</v>
      </c>
      <c r="AP19" s="19" t="s">
        <v>36</v>
      </c>
      <c r="AQ19" s="12">
        <v>222.2</v>
      </c>
      <c r="AR19" t="s">
        <v>349</v>
      </c>
      <c r="AS19" t="s">
        <v>346</v>
      </c>
      <c r="AT19" t="s">
        <v>347</v>
      </c>
    </row>
    <row r="20" spans="1:46" x14ac:dyDescent="0.35">
      <c r="A20" s="15">
        <f t="shared" si="0"/>
        <v>19</v>
      </c>
      <c r="B20" t="s">
        <v>58</v>
      </c>
      <c r="C20" s="32">
        <v>-1</v>
      </c>
      <c r="D20" s="16">
        <v>4</v>
      </c>
      <c r="E20" s="16" t="s">
        <v>344</v>
      </c>
      <c r="F20" s="16">
        <v>1</v>
      </c>
      <c r="G20" s="16">
        <v>1</v>
      </c>
      <c r="H20" s="16">
        <v>0</v>
      </c>
      <c r="I20" s="1"/>
      <c r="J20">
        <v>15</v>
      </c>
      <c r="K20" t="s">
        <v>59</v>
      </c>
      <c r="L20">
        <v>0</v>
      </c>
      <c r="M20">
        <v>1</v>
      </c>
      <c r="N20">
        <v>3</v>
      </c>
      <c r="O20">
        <v>1</v>
      </c>
      <c r="P20">
        <v>10</v>
      </c>
      <c r="Q20">
        <v>1</v>
      </c>
      <c r="R20">
        <v>0</v>
      </c>
      <c r="S20">
        <v>0</v>
      </c>
      <c r="T20">
        <v>0</v>
      </c>
      <c r="U20">
        <v>0</v>
      </c>
      <c r="V20" s="1"/>
      <c r="W20" s="16">
        <v>28</v>
      </c>
      <c r="X20" s="23">
        <v>12661</v>
      </c>
      <c r="Y20" s="16">
        <v>18</v>
      </c>
      <c r="Z20" s="15">
        <f t="shared" si="1"/>
        <v>19</v>
      </c>
      <c r="AA20" t="s">
        <v>58</v>
      </c>
      <c r="AB20" s="23">
        <v>2610.42</v>
      </c>
      <c r="AC20" s="20">
        <v>0.21</v>
      </c>
      <c r="AD20" s="19">
        <v>1384.42</v>
      </c>
      <c r="AE20" s="19">
        <v>1384.42</v>
      </c>
      <c r="AF20" s="20">
        <v>1</v>
      </c>
      <c r="AG20" s="23">
        <v>1226</v>
      </c>
      <c r="AH20" s="11"/>
      <c r="AI20" s="19">
        <v>1226</v>
      </c>
      <c r="AJ20" s="22">
        <v>0</v>
      </c>
      <c r="AK20" s="24" t="s">
        <v>32</v>
      </c>
      <c r="AL20" s="23">
        <v>1384.42</v>
      </c>
      <c r="AM20" s="19" t="s">
        <v>33</v>
      </c>
      <c r="AN20" s="19">
        <v>2913.68</v>
      </c>
      <c r="AO20" s="19" t="s">
        <v>35</v>
      </c>
      <c r="AP20" s="19" t="s">
        <v>36</v>
      </c>
      <c r="AQ20" s="12">
        <v>4298.1000000000004</v>
      </c>
      <c r="AR20" t="s">
        <v>349</v>
      </c>
      <c r="AS20" t="s">
        <v>346</v>
      </c>
      <c r="AT20" t="s">
        <v>347</v>
      </c>
    </row>
    <row r="21" spans="1:46" x14ac:dyDescent="0.35">
      <c r="A21" s="15">
        <f t="shared" si="0"/>
        <v>20</v>
      </c>
      <c r="B21" t="s">
        <v>60</v>
      </c>
      <c r="C21" s="32">
        <v>105</v>
      </c>
      <c r="D21" s="16">
        <v>1</v>
      </c>
      <c r="E21" s="16" t="s">
        <v>344</v>
      </c>
      <c r="F21" s="16">
        <v>0</v>
      </c>
      <c r="G21" s="16">
        <v>0</v>
      </c>
      <c r="H21" s="16">
        <v>0</v>
      </c>
      <c r="I21" s="1"/>
      <c r="J21">
        <v>67</v>
      </c>
      <c r="K21" t="s">
        <v>29</v>
      </c>
      <c r="L21">
        <v>1</v>
      </c>
      <c r="M21">
        <v>1</v>
      </c>
      <c r="N21">
        <v>1</v>
      </c>
      <c r="O21">
        <v>1</v>
      </c>
      <c r="P21">
        <v>39</v>
      </c>
      <c r="Q21">
        <v>1</v>
      </c>
      <c r="R21">
        <v>0</v>
      </c>
      <c r="S21">
        <v>1</v>
      </c>
      <c r="T21">
        <v>0</v>
      </c>
      <c r="U21">
        <v>0</v>
      </c>
      <c r="V21" s="1"/>
      <c r="W21" s="16">
        <v>95</v>
      </c>
      <c r="X21" s="23">
        <v>62084</v>
      </c>
      <c r="Y21" s="16">
        <v>89</v>
      </c>
      <c r="Z21" s="15">
        <f t="shared" si="1"/>
        <v>20</v>
      </c>
      <c r="AA21" t="s">
        <v>60</v>
      </c>
      <c r="AB21" s="23">
        <v>17647.919999999998</v>
      </c>
      <c r="AC21" s="20">
        <v>0.28000000000000003</v>
      </c>
      <c r="AD21" s="19">
        <v>18305.169999999998</v>
      </c>
      <c r="AE21" s="19">
        <v>17647.919999999998</v>
      </c>
      <c r="AF21" s="20">
        <v>0.96</v>
      </c>
      <c r="AG21" s="23">
        <v>-657.25</v>
      </c>
      <c r="AH21" s="11"/>
      <c r="AI21" s="19" t="s">
        <v>37</v>
      </c>
      <c r="AJ21" s="22">
        <v>4</v>
      </c>
      <c r="AK21" s="23">
        <v>657.25</v>
      </c>
      <c r="AL21" s="23">
        <v>18305.169999999998</v>
      </c>
      <c r="AM21" s="19" t="s">
        <v>33</v>
      </c>
      <c r="AN21" s="19">
        <v>1342.03</v>
      </c>
      <c r="AO21" s="19" t="s">
        <v>35</v>
      </c>
      <c r="AP21" s="19">
        <v>1492.19</v>
      </c>
      <c r="AQ21" s="12">
        <v>21139.39</v>
      </c>
      <c r="AR21" t="s">
        <v>349</v>
      </c>
      <c r="AS21" t="s">
        <v>346</v>
      </c>
      <c r="AT21" t="s">
        <v>347</v>
      </c>
    </row>
    <row r="22" spans="1:46" x14ac:dyDescent="0.35">
      <c r="A22" s="15">
        <f t="shared" si="0"/>
        <v>21</v>
      </c>
      <c r="B22" t="s">
        <v>60</v>
      </c>
      <c r="C22" s="32">
        <v>1</v>
      </c>
      <c r="D22" s="16">
        <v>2</v>
      </c>
      <c r="E22" s="16" t="s">
        <v>344</v>
      </c>
      <c r="F22" s="16">
        <v>0</v>
      </c>
      <c r="G22" s="16" t="s">
        <v>30</v>
      </c>
      <c r="H22" s="16">
        <v>0</v>
      </c>
      <c r="I22" s="1"/>
      <c r="J22">
        <v>113</v>
      </c>
      <c r="K22" t="s">
        <v>29</v>
      </c>
      <c r="L22" t="s">
        <v>30</v>
      </c>
      <c r="M22" t="s">
        <v>30</v>
      </c>
      <c r="N22" t="s">
        <v>30</v>
      </c>
      <c r="O22">
        <v>8</v>
      </c>
      <c r="P22" t="s">
        <v>30</v>
      </c>
      <c r="Q22" t="s">
        <v>30</v>
      </c>
      <c r="R22" t="s">
        <v>30</v>
      </c>
      <c r="S22" t="s">
        <v>30</v>
      </c>
      <c r="T22">
        <v>0</v>
      </c>
      <c r="U22">
        <v>0</v>
      </c>
      <c r="V22" s="1"/>
      <c r="W22" s="16">
        <v>6</v>
      </c>
      <c r="X22" s="23">
        <v>540</v>
      </c>
      <c r="Y22" s="16">
        <v>5</v>
      </c>
      <c r="Z22" s="15">
        <f t="shared" si="1"/>
        <v>21</v>
      </c>
      <c r="AA22" t="s">
        <v>60</v>
      </c>
      <c r="AB22" s="23">
        <v>218.88</v>
      </c>
      <c r="AC22" s="20">
        <v>0.41</v>
      </c>
      <c r="AD22" s="19" t="s">
        <v>31</v>
      </c>
      <c r="AE22" s="19" t="s">
        <v>31</v>
      </c>
      <c r="AF22" s="20"/>
      <c r="AG22" s="23">
        <v>218.88</v>
      </c>
      <c r="AH22" s="11"/>
      <c r="AI22" s="19">
        <v>47.2</v>
      </c>
      <c r="AJ22" s="22">
        <v>0</v>
      </c>
      <c r="AK22" s="24" t="s">
        <v>32</v>
      </c>
      <c r="AL22" s="23">
        <v>171.68</v>
      </c>
      <c r="AM22" s="19" t="s">
        <v>33</v>
      </c>
      <c r="AN22" s="19" t="s">
        <v>34</v>
      </c>
      <c r="AO22" s="19" t="s">
        <v>35</v>
      </c>
      <c r="AP22" s="19" t="s">
        <v>36</v>
      </c>
      <c r="AQ22" s="12">
        <v>171.68</v>
      </c>
      <c r="AR22" t="s">
        <v>349</v>
      </c>
      <c r="AS22" t="s">
        <v>346</v>
      </c>
      <c r="AT22" t="s">
        <v>347</v>
      </c>
    </row>
    <row r="23" spans="1:46" x14ac:dyDescent="0.35">
      <c r="A23" s="15">
        <f t="shared" si="0"/>
        <v>22</v>
      </c>
      <c r="B23" t="s">
        <v>60</v>
      </c>
      <c r="C23" s="32">
        <v>6</v>
      </c>
      <c r="D23" s="16">
        <v>2</v>
      </c>
      <c r="E23" s="16" t="s">
        <v>344</v>
      </c>
      <c r="F23" s="16">
        <v>0</v>
      </c>
      <c r="G23" s="16" t="s">
        <v>30</v>
      </c>
      <c r="H23" s="16">
        <v>0</v>
      </c>
      <c r="I23" s="1"/>
      <c r="J23">
        <v>1</v>
      </c>
      <c r="K23" t="s">
        <v>29</v>
      </c>
      <c r="L23" t="s">
        <v>30</v>
      </c>
      <c r="M23" t="s">
        <v>30</v>
      </c>
      <c r="N23" t="s">
        <v>30</v>
      </c>
      <c r="O23">
        <v>8</v>
      </c>
      <c r="P23" t="s">
        <v>30</v>
      </c>
      <c r="Q23" t="s">
        <v>30</v>
      </c>
      <c r="R23" t="s">
        <v>30</v>
      </c>
      <c r="S23" t="s">
        <v>30</v>
      </c>
      <c r="T23">
        <v>0</v>
      </c>
      <c r="U23">
        <v>0</v>
      </c>
      <c r="V23" s="1"/>
      <c r="W23" s="16">
        <v>1</v>
      </c>
      <c r="X23" s="23">
        <v>107</v>
      </c>
      <c r="Y23" s="16">
        <v>1</v>
      </c>
      <c r="Z23" s="15">
        <f t="shared" si="1"/>
        <v>22</v>
      </c>
      <c r="AA23" t="s">
        <v>60</v>
      </c>
      <c r="AB23" s="23">
        <v>85.18</v>
      </c>
      <c r="AC23" s="20">
        <v>0.8</v>
      </c>
      <c r="AD23" s="19" t="s">
        <v>31</v>
      </c>
      <c r="AE23" s="19" t="s">
        <v>31</v>
      </c>
      <c r="AF23" s="20"/>
      <c r="AG23" s="23">
        <v>85.18</v>
      </c>
      <c r="AH23" s="11"/>
      <c r="AI23" s="19" t="s">
        <v>37</v>
      </c>
      <c r="AJ23" s="22">
        <v>0</v>
      </c>
      <c r="AK23" s="24" t="s">
        <v>32</v>
      </c>
      <c r="AL23" s="23">
        <v>85.18</v>
      </c>
      <c r="AM23" s="19" t="s">
        <v>33</v>
      </c>
      <c r="AN23" s="19" t="s">
        <v>34</v>
      </c>
      <c r="AO23" s="19" t="s">
        <v>35</v>
      </c>
      <c r="AP23" s="19" t="s">
        <v>36</v>
      </c>
      <c r="AQ23" s="12">
        <v>85.18</v>
      </c>
      <c r="AR23" t="s">
        <v>349</v>
      </c>
      <c r="AS23" t="s">
        <v>346</v>
      </c>
      <c r="AT23" t="s">
        <v>347</v>
      </c>
    </row>
    <row r="24" spans="1:46" x14ac:dyDescent="0.35">
      <c r="A24" s="15">
        <f t="shared" si="0"/>
        <v>23</v>
      </c>
      <c r="B24" t="s">
        <v>60</v>
      </c>
      <c r="C24" s="32">
        <v>8</v>
      </c>
      <c r="D24" s="16">
        <v>2</v>
      </c>
      <c r="E24" s="16" t="s">
        <v>344</v>
      </c>
      <c r="F24" s="16">
        <v>0</v>
      </c>
      <c r="G24" s="16" t="s">
        <v>30</v>
      </c>
      <c r="H24" s="16">
        <v>0</v>
      </c>
      <c r="I24" s="1"/>
      <c r="J24">
        <v>8</v>
      </c>
      <c r="K24" t="s">
        <v>29</v>
      </c>
      <c r="L24" t="s">
        <v>30</v>
      </c>
      <c r="M24" t="s">
        <v>30</v>
      </c>
      <c r="N24" t="s">
        <v>30</v>
      </c>
      <c r="O24">
        <v>8</v>
      </c>
      <c r="P24" t="s">
        <v>30</v>
      </c>
      <c r="Q24" t="s">
        <v>30</v>
      </c>
      <c r="R24" t="s">
        <v>30</v>
      </c>
      <c r="S24" t="s">
        <v>30</v>
      </c>
      <c r="T24">
        <v>0</v>
      </c>
      <c r="U24">
        <v>0</v>
      </c>
      <c r="V24" s="1"/>
      <c r="W24" s="16">
        <v>2</v>
      </c>
      <c r="X24" s="23">
        <v>200</v>
      </c>
      <c r="Y24" s="16">
        <v>2</v>
      </c>
      <c r="Z24" s="15">
        <f t="shared" si="1"/>
        <v>23</v>
      </c>
      <c r="AA24" t="s">
        <v>60</v>
      </c>
      <c r="AB24" s="23">
        <v>103.57</v>
      </c>
      <c r="AC24" s="20">
        <v>0.52</v>
      </c>
      <c r="AD24" s="19" t="s">
        <v>31</v>
      </c>
      <c r="AE24" s="19" t="s">
        <v>31</v>
      </c>
      <c r="AF24" s="20"/>
      <c r="AG24" s="23">
        <v>103.57</v>
      </c>
      <c r="AH24" s="11"/>
      <c r="AI24" s="19">
        <v>18.39</v>
      </c>
      <c r="AJ24" s="22">
        <v>0</v>
      </c>
      <c r="AK24" s="24" t="s">
        <v>32</v>
      </c>
      <c r="AL24" s="23">
        <v>85.18</v>
      </c>
      <c r="AM24" s="19" t="s">
        <v>33</v>
      </c>
      <c r="AN24" s="19" t="s">
        <v>34</v>
      </c>
      <c r="AO24" s="19" t="s">
        <v>35</v>
      </c>
      <c r="AP24" s="19" t="s">
        <v>36</v>
      </c>
      <c r="AQ24" s="12">
        <v>85.18</v>
      </c>
      <c r="AR24" t="s">
        <v>349</v>
      </c>
      <c r="AS24" t="s">
        <v>346</v>
      </c>
      <c r="AT24" t="s">
        <v>347</v>
      </c>
    </row>
    <row r="25" spans="1:46" x14ac:dyDescent="0.35">
      <c r="A25" s="15">
        <f t="shared" si="0"/>
        <v>24</v>
      </c>
      <c r="B25" t="s">
        <v>61</v>
      </c>
      <c r="C25" s="32">
        <v>22</v>
      </c>
      <c r="D25" s="16">
        <v>1</v>
      </c>
      <c r="E25" s="16" t="s">
        <v>344</v>
      </c>
      <c r="F25" s="16">
        <v>0</v>
      </c>
      <c r="G25" s="16">
        <v>0</v>
      </c>
      <c r="H25" s="16">
        <v>0</v>
      </c>
      <c r="I25" s="1"/>
      <c r="J25">
        <v>153</v>
      </c>
      <c r="K25" t="s">
        <v>29</v>
      </c>
      <c r="L25">
        <v>1</v>
      </c>
      <c r="M25">
        <v>1</v>
      </c>
      <c r="N25">
        <v>1</v>
      </c>
      <c r="O25">
        <v>1</v>
      </c>
      <c r="P25">
        <v>44</v>
      </c>
      <c r="Q25">
        <v>1</v>
      </c>
      <c r="R25">
        <v>0</v>
      </c>
      <c r="S25">
        <v>1</v>
      </c>
      <c r="T25">
        <v>0</v>
      </c>
      <c r="U25">
        <v>0</v>
      </c>
      <c r="V25" s="1"/>
      <c r="W25" s="16">
        <v>115</v>
      </c>
      <c r="X25" s="23">
        <v>75349</v>
      </c>
      <c r="Y25" s="16">
        <v>112</v>
      </c>
      <c r="Z25" s="15">
        <f t="shared" si="1"/>
        <v>24</v>
      </c>
      <c r="AA25" t="s">
        <v>61</v>
      </c>
      <c r="AB25" s="23">
        <v>21810.09</v>
      </c>
      <c r="AC25" s="20">
        <v>0.28999999999999998</v>
      </c>
      <c r="AD25" s="19">
        <v>22563.87</v>
      </c>
      <c r="AE25" s="19">
        <v>21571.49</v>
      </c>
      <c r="AF25" s="20">
        <v>0.96</v>
      </c>
      <c r="AG25" s="23">
        <v>-753.78</v>
      </c>
      <c r="AH25" s="11"/>
      <c r="AI25" s="19">
        <v>238.6</v>
      </c>
      <c r="AJ25" s="22">
        <v>5</v>
      </c>
      <c r="AK25" s="23">
        <v>992.38</v>
      </c>
      <c r="AL25" s="23">
        <v>22563.87</v>
      </c>
      <c r="AM25" s="19" t="s">
        <v>33</v>
      </c>
      <c r="AN25" s="19">
        <v>186.68</v>
      </c>
      <c r="AO25" s="19" t="s">
        <v>35</v>
      </c>
      <c r="AP25" s="19">
        <v>2142.75</v>
      </c>
      <c r="AQ25" s="12">
        <v>24893.29</v>
      </c>
      <c r="AR25" t="s">
        <v>349</v>
      </c>
      <c r="AS25" t="s">
        <v>346</v>
      </c>
      <c r="AT25" t="s">
        <v>350</v>
      </c>
    </row>
    <row r="26" spans="1:46" x14ac:dyDescent="0.35">
      <c r="A26" s="15">
        <f t="shared" si="0"/>
        <v>25</v>
      </c>
      <c r="B26" t="s">
        <v>61</v>
      </c>
      <c r="C26" s="33">
        <v>29</v>
      </c>
      <c r="D26" s="16">
        <v>2</v>
      </c>
      <c r="E26" s="16" t="s">
        <v>344</v>
      </c>
      <c r="F26" s="16">
        <v>0</v>
      </c>
      <c r="G26" s="16" t="s">
        <v>30</v>
      </c>
      <c r="H26" s="16">
        <v>0</v>
      </c>
      <c r="I26" s="1"/>
      <c r="J26">
        <v>169</v>
      </c>
      <c r="K26" t="s">
        <v>29</v>
      </c>
      <c r="L26" t="s">
        <v>30</v>
      </c>
      <c r="M26" t="s">
        <v>30</v>
      </c>
      <c r="N26" t="s">
        <v>30</v>
      </c>
      <c r="O26">
        <v>8</v>
      </c>
      <c r="P26" t="s">
        <v>30</v>
      </c>
      <c r="Q26" t="s">
        <v>30</v>
      </c>
      <c r="R26" t="s">
        <v>30</v>
      </c>
      <c r="S26" t="s">
        <v>30</v>
      </c>
      <c r="T26">
        <v>0</v>
      </c>
      <c r="U26">
        <v>0</v>
      </c>
      <c r="V26" s="1"/>
      <c r="W26" s="16">
        <v>4</v>
      </c>
      <c r="X26" s="23">
        <v>6696</v>
      </c>
      <c r="Y26" s="16">
        <v>4</v>
      </c>
      <c r="Z26" s="15">
        <f t="shared" si="1"/>
        <v>25</v>
      </c>
      <c r="AA26" t="s">
        <v>61</v>
      </c>
      <c r="AB26" s="23">
        <v>1308.27</v>
      </c>
      <c r="AC26" s="20">
        <v>0.2</v>
      </c>
      <c r="AD26" s="19" t="s">
        <v>31</v>
      </c>
      <c r="AE26" s="19" t="s">
        <v>31</v>
      </c>
      <c r="AF26" s="20"/>
      <c r="AG26" s="23">
        <v>1308.27</v>
      </c>
      <c r="AH26" s="11"/>
      <c r="AI26" s="19">
        <v>1066.83</v>
      </c>
      <c r="AJ26" s="22">
        <v>0</v>
      </c>
      <c r="AK26" s="24" t="s">
        <v>32</v>
      </c>
      <c r="AL26" s="23">
        <v>241.44</v>
      </c>
      <c r="AM26" s="19" t="s">
        <v>33</v>
      </c>
      <c r="AN26" s="19" t="s">
        <v>34</v>
      </c>
      <c r="AO26" s="19" t="s">
        <v>35</v>
      </c>
      <c r="AP26" s="19" t="s">
        <v>36</v>
      </c>
      <c r="AQ26" s="12">
        <v>241.44</v>
      </c>
      <c r="AR26" t="s">
        <v>349</v>
      </c>
      <c r="AS26" t="s">
        <v>346</v>
      </c>
      <c r="AT26" t="s">
        <v>350</v>
      </c>
    </row>
    <row r="27" spans="1:46" x14ac:dyDescent="0.35">
      <c r="A27" s="15">
        <f t="shared" si="0"/>
        <v>26</v>
      </c>
      <c r="B27" t="s">
        <v>62</v>
      </c>
      <c r="C27" s="32">
        <v>5</v>
      </c>
      <c r="D27" s="16">
        <v>1</v>
      </c>
      <c r="E27" s="16" t="s">
        <v>344</v>
      </c>
      <c r="F27" s="16">
        <v>0</v>
      </c>
      <c r="G27" s="16">
        <v>0</v>
      </c>
      <c r="H27" s="16">
        <v>0</v>
      </c>
      <c r="I27" s="1"/>
      <c r="J27">
        <v>162</v>
      </c>
      <c r="K27" t="s">
        <v>29</v>
      </c>
      <c r="L27">
        <v>1</v>
      </c>
      <c r="M27">
        <v>0</v>
      </c>
      <c r="N27">
        <v>5</v>
      </c>
      <c r="O27">
        <v>1</v>
      </c>
      <c r="P27">
        <v>0</v>
      </c>
      <c r="Q27">
        <v>1</v>
      </c>
      <c r="R27">
        <v>0</v>
      </c>
      <c r="S27">
        <v>1</v>
      </c>
      <c r="T27">
        <v>1</v>
      </c>
      <c r="U27">
        <v>0</v>
      </c>
      <c r="V27" s="1"/>
      <c r="W27" s="16">
        <v>67</v>
      </c>
      <c r="X27" s="23">
        <v>315789.71000000002</v>
      </c>
      <c r="Y27" s="16">
        <v>29</v>
      </c>
      <c r="Z27" s="15">
        <f t="shared" si="1"/>
        <v>26</v>
      </c>
      <c r="AA27" t="s">
        <v>62</v>
      </c>
      <c r="AB27" s="23">
        <v>36629.550000000003</v>
      </c>
      <c r="AC27" s="20">
        <v>0.12</v>
      </c>
      <c r="AD27" s="19">
        <v>7000.92</v>
      </c>
      <c r="AE27" s="19">
        <v>7000.92</v>
      </c>
      <c r="AF27" s="20">
        <v>1</v>
      </c>
      <c r="AG27" s="23">
        <v>29628.63</v>
      </c>
      <c r="AH27" s="11"/>
      <c r="AI27" s="19">
        <v>479.93</v>
      </c>
      <c r="AJ27" s="22">
        <v>0</v>
      </c>
      <c r="AK27" s="24" t="s">
        <v>32</v>
      </c>
      <c r="AL27" s="23">
        <v>36149.620000000003</v>
      </c>
      <c r="AM27" s="19" t="s">
        <v>33</v>
      </c>
      <c r="AN27" s="19" t="s">
        <v>34</v>
      </c>
      <c r="AO27" s="19">
        <v>-4147.2700000000004</v>
      </c>
      <c r="AP27" s="19" t="s">
        <v>36</v>
      </c>
      <c r="AQ27" s="12">
        <v>32002.35</v>
      </c>
      <c r="AR27" t="s">
        <v>349</v>
      </c>
      <c r="AS27" t="s">
        <v>346</v>
      </c>
      <c r="AT27" t="s">
        <v>347</v>
      </c>
    </row>
    <row r="28" spans="1:46" x14ac:dyDescent="0.35">
      <c r="A28" s="15">
        <f t="shared" si="0"/>
        <v>27</v>
      </c>
      <c r="B28" t="s">
        <v>63</v>
      </c>
      <c r="C28" s="32">
        <v>17</v>
      </c>
      <c r="D28" s="16">
        <v>1</v>
      </c>
      <c r="E28" s="16" t="s">
        <v>344</v>
      </c>
      <c r="F28" s="16">
        <v>0</v>
      </c>
      <c r="G28" s="16">
        <v>0</v>
      </c>
      <c r="H28" s="16">
        <v>0</v>
      </c>
      <c r="I28" s="1"/>
      <c r="J28">
        <v>133</v>
      </c>
      <c r="K28" t="s">
        <v>64</v>
      </c>
      <c r="L28">
        <v>1</v>
      </c>
      <c r="M28">
        <v>0</v>
      </c>
      <c r="N28">
        <v>3</v>
      </c>
      <c r="O28">
        <v>1</v>
      </c>
      <c r="P28">
        <v>19</v>
      </c>
      <c r="Q28">
        <v>1</v>
      </c>
      <c r="R28">
        <v>0</v>
      </c>
      <c r="S28">
        <v>1</v>
      </c>
      <c r="T28">
        <v>0</v>
      </c>
      <c r="U28">
        <v>0</v>
      </c>
      <c r="V28" s="1"/>
      <c r="W28" s="16">
        <v>43</v>
      </c>
      <c r="X28" s="23">
        <v>46284</v>
      </c>
      <c r="Y28" s="16">
        <v>43</v>
      </c>
      <c r="Z28" s="15">
        <f t="shared" si="1"/>
        <v>27</v>
      </c>
      <c r="AA28" t="s">
        <v>63</v>
      </c>
      <c r="AB28" s="23">
        <v>9731.94</v>
      </c>
      <c r="AC28" s="20">
        <v>0.21</v>
      </c>
      <c r="AD28" s="19">
        <v>9183.07</v>
      </c>
      <c r="AE28" s="19">
        <v>9183.07</v>
      </c>
      <c r="AF28" s="20">
        <v>1</v>
      </c>
      <c r="AG28" s="23">
        <v>548.87</v>
      </c>
      <c r="AH28" s="11"/>
      <c r="AI28" s="19" t="s">
        <v>37</v>
      </c>
      <c r="AJ28" s="22">
        <v>0</v>
      </c>
      <c r="AK28" s="24" t="s">
        <v>32</v>
      </c>
      <c r="AL28" s="23">
        <v>9731.94</v>
      </c>
      <c r="AM28" s="19" t="s">
        <v>33</v>
      </c>
      <c r="AN28" s="19" t="s">
        <v>34</v>
      </c>
      <c r="AO28" s="19" t="s">
        <v>35</v>
      </c>
      <c r="AP28" s="19">
        <v>-7.41</v>
      </c>
      <c r="AQ28" s="12">
        <v>9724.5300000000007</v>
      </c>
      <c r="AR28" t="s">
        <v>349</v>
      </c>
      <c r="AS28" t="s">
        <v>346</v>
      </c>
      <c r="AT28" t="s">
        <v>347</v>
      </c>
    </row>
    <row r="29" spans="1:46" x14ac:dyDescent="0.35">
      <c r="A29" s="15">
        <f t="shared" si="0"/>
        <v>28</v>
      </c>
      <c r="B29" t="s">
        <v>65</v>
      </c>
      <c r="C29" s="32">
        <v>11</v>
      </c>
      <c r="D29" s="16">
        <v>1</v>
      </c>
      <c r="E29" s="16" t="s">
        <v>344</v>
      </c>
      <c r="F29" s="16">
        <v>0</v>
      </c>
      <c r="G29" s="16">
        <v>0</v>
      </c>
      <c r="H29" s="16">
        <v>0</v>
      </c>
      <c r="I29" s="1"/>
      <c r="J29">
        <v>166</v>
      </c>
      <c r="K29" t="s">
        <v>66</v>
      </c>
      <c r="L29">
        <v>0</v>
      </c>
      <c r="M29">
        <v>1</v>
      </c>
      <c r="N29">
        <v>1</v>
      </c>
      <c r="O29">
        <v>1</v>
      </c>
      <c r="P29">
        <v>35</v>
      </c>
      <c r="Q29">
        <v>1</v>
      </c>
      <c r="R29">
        <v>0</v>
      </c>
      <c r="S29">
        <v>1</v>
      </c>
      <c r="T29">
        <v>0</v>
      </c>
      <c r="U29">
        <v>0</v>
      </c>
      <c r="V29" s="1"/>
      <c r="W29" s="16">
        <v>56</v>
      </c>
      <c r="X29" s="23">
        <v>18603.599999999999</v>
      </c>
      <c r="Y29" s="16">
        <v>55</v>
      </c>
      <c r="Z29" s="15">
        <f t="shared" si="1"/>
        <v>28</v>
      </c>
      <c r="AA29" t="s">
        <v>65</v>
      </c>
      <c r="AB29" s="23">
        <v>5200.2700000000004</v>
      </c>
      <c r="AC29" s="20">
        <v>0.28000000000000003</v>
      </c>
      <c r="AD29" s="19">
        <v>42106.3</v>
      </c>
      <c r="AE29" s="19">
        <v>4781.0600000000004</v>
      </c>
      <c r="AF29" s="20">
        <v>0.11</v>
      </c>
      <c r="AG29" s="23">
        <v>-36906.03</v>
      </c>
      <c r="AH29" s="11"/>
      <c r="AI29" s="19">
        <v>243.69</v>
      </c>
      <c r="AJ29" s="22">
        <v>54</v>
      </c>
      <c r="AK29" s="23">
        <v>37325.24</v>
      </c>
      <c r="AL29" s="23">
        <v>42281.82</v>
      </c>
      <c r="AM29" s="19" t="s">
        <v>33</v>
      </c>
      <c r="AN29" s="19" t="s">
        <v>34</v>
      </c>
      <c r="AO29" s="19" t="s">
        <v>35</v>
      </c>
      <c r="AP29" s="19">
        <v>-3052</v>
      </c>
      <c r="AQ29" s="12">
        <v>39229.82</v>
      </c>
      <c r="AR29" t="s">
        <v>349</v>
      </c>
      <c r="AS29" t="s">
        <v>346</v>
      </c>
      <c r="AT29" t="s">
        <v>350</v>
      </c>
    </row>
    <row r="30" spans="1:46" x14ac:dyDescent="0.35">
      <c r="A30" s="15">
        <f t="shared" si="0"/>
        <v>29</v>
      </c>
      <c r="B30" t="s">
        <v>67</v>
      </c>
      <c r="C30" s="32">
        <v>34</v>
      </c>
      <c r="D30" s="16">
        <v>1</v>
      </c>
      <c r="E30" s="16" t="s">
        <v>344</v>
      </c>
      <c r="F30" s="16">
        <v>0</v>
      </c>
      <c r="G30" s="16">
        <v>0</v>
      </c>
      <c r="H30" s="16">
        <v>0</v>
      </c>
      <c r="I30" s="1"/>
      <c r="J30">
        <v>1</v>
      </c>
      <c r="K30" t="s">
        <v>29</v>
      </c>
      <c r="L30" t="s">
        <v>30</v>
      </c>
      <c r="M30" t="s">
        <v>30</v>
      </c>
      <c r="N30" t="s">
        <v>30</v>
      </c>
      <c r="O30">
        <v>7</v>
      </c>
      <c r="P30" t="s">
        <v>30</v>
      </c>
      <c r="Q30" t="s">
        <v>30</v>
      </c>
      <c r="R30" t="s">
        <v>30</v>
      </c>
      <c r="S30" t="s">
        <v>30</v>
      </c>
      <c r="T30">
        <v>0</v>
      </c>
      <c r="U30">
        <v>0</v>
      </c>
      <c r="V30" s="1"/>
      <c r="W30" s="16">
        <v>1</v>
      </c>
      <c r="X30" s="23">
        <v>758</v>
      </c>
      <c r="Y30" s="16">
        <v>1</v>
      </c>
      <c r="Z30" s="15">
        <f t="shared" si="1"/>
        <v>29</v>
      </c>
      <c r="AA30" t="s">
        <v>67</v>
      </c>
      <c r="AB30" s="23">
        <v>198.81</v>
      </c>
      <c r="AC30" s="20">
        <v>0.26</v>
      </c>
      <c r="AD30" s="19" t="s">
        <v>31</v>
      </c>
      <c r="AE30" s="19" t="s">
        <v>31</v>
      </c>
      <c r="AF30" s="20"/>
      <c r="AG30" s="23">
        <v>198.81</v>
      </c>
      <c r="AH30" s="11"/>
      <c r="AI30" s="19" t="s">
        <v>37</v>
      </c>
      <c r="AJ30" s="22">
        <v>0</v>
      </c>
      <c r="AK30" s="24" t="s">
        <v>32</v>
      </c>
      <c r="AL30" s="23">
        <v>198.81</v>
      </c>
      <c r="AM30" s="19" t="s">
        <v>33</v>
      </c>
      <c r="AN30" s="19" t="s">
        <v>34</v>
      </c>
      <c r="AO30" s="19" t="s">
        <v>35</v>
      </c>
      <c r="AP30" s="19" t="s">
        <v>36</v>
      </c>
      <c r="AQ30" s="12">
        <v>198.81</v>
      </c>
      <c r="AR30" t="s">
        <v>343</v>
      </c>
      <c r="AS30">
        <v>0</v>
      </c>
      <c r="AT30">
        <v>0</v>
      </c>
    </row>
    <row r="31" spans="1:46" x14ac:dyDescent="0.35">
      <c r="A31" s="15">
        <f t="shared" si="0"/>
        <v>30</v>
      </c>
      <c r="B31" t="s">
        <v>68</v>
      </c>
      <c r="C31" s="32">
        <v>3</v>
      </c>
      <c r="D31" s="16">
        <v>1</v>
      </c>
      <c r="E31" s="16" t="s">
        <v>344</v>
      </c>
      <c r="F31" s="16">
        <v>0</v>
      </c>
      <c r="G31" s="16">
        <v>0</v>
      </c>
      <c r="H31" s="16">
        <v>0</v>
      </c>
      <c r="I31" s="1"/>
      <c r="J31">
        <v>22</v>
      </c>
      <c r="K31" t="s">
        <v>51</v>
      </c>
      <c r="L31">
        <v>0</v>
      </c>
      <c r="M31">
        <v>0</v>
      </c>
      <c r="N31">
        <v>0</v>
      </c>
      <c r="O31">
        <v>1</v>
      </c>
      <c r="P31">
        <v>0</v>
      </c>
      <c r="Q31">
        <v>1</v>
      </c>
      <c r="R31">
        <v>0</v>
      </c>
      <c r="S31">
        <v>1</v>
      </c>
      <c r="T31">
        <v>0</v>
      </c>
      <c r="U31">
        <v>0</v>
      </c>
      <c r="V31" s="1"/>
      <c r="W31" s="16">
        <v>41</v>
      </c>
      <c r="X31" s="23">
        <v>187669.85</v>
      </c>
      <c r="Y31" s="16">
        <v>15</v>
      </c>
      <c r="Z31" s="15">
        <f t="shared" si="1"/>
        <v>30</v>
      </c>
      <c r="AA31" t="s">
        <v>68</v>
      </c>
      <c r="AB31" s="23">
        <v>29133.84</v>
      </c>
      <c r="AC31" s="20">
        <v>0.16</v>
      </c>
      <c r="AD31" s="19">
        <v>12702.17</v>
      </c>
      <c r="AE31" s="19">
        <v>12702.17</v>
      </c>
      <c r="AF31" s="20">
        <v>1</v>
      </c>
      <c r="AG31" s="23">
        <v>16431.669999999998</v>
      </c>
      <c r="AH31" s="11"/>
      <c r="AI31" s="19">
        <v>16431.669999999998</v>
      </c>
      <c r="AJ31" s="22">
        <v>0</v>
      </c>
      <c r="AK31" s="24" t="s">
        <v>32</v>
      </c>
      <c r="AL31" s="23">
        <v>12702.17</v>
      </c>
      <c r="AM31" s="19" t="s">
        <v>33</v>
      </c>
      <c r="AN31" s="19">
        <v>-5.19</v>
      </c>
      <c r="AO31" s="19" t="s">
        <v>35</v>
      </c>
      <c r="AP31" s="19">
        <v>-10711.55</v>
      </c>
      <c r="AQ31" s="12">
        <v>1985.43</v>
      </c>
      <c r="AR31" t="s">
        <v>349</v>
      </c>
      <c r="AS31" t="s">
        <v>346</v>
      </c>
      <c r="AT31" t="s">
        <v>347</v>
      </c>
    </row>
    <row r="32" spans="1:46" x14ac:dyDescent="0.35">
      <c r="A32" s="15">
        <f t="shared" si="0"/>
        <v>31</v>
      </c>
      <c r="B32" t="s">
        <v>69</v>
      </c>
      <c r="C32" s="32">
        <v>3</v>
      </c>
      <c r="D32" s="16">
        <v>2</v>
      </c>
      <c r="E32" s="16" t="s">
        <v>344</v>
      </c>
      <c r="F32" s="16">
        <v>0</v>
      </c>
      <c r="G32" s="16" t="s">
        <v>30</v>
      </c>
      <c r="H32" s="16">
        <v>0</v>
      </c>
      <c r="I32" s="1"/>
      <c r="J32">
        <v>165</v>
      </c>
      <c r="K32" t="s">
        <v>29</v>
      </c>
      <c r="L32" t="s">
        <v>30</v>
      </c>
      <c r="M32" t="s">
        <v>30</v>
      </c>
      <c r="N32" t="s">
        <v>30</v>
      </c>
      <c r="O32">
        <v>8</v>
      </c>
      <c r="P32" t="s">
        <v>30</v>
      </c>
      <c r="Q32" t="s">
        <v>30</v>
      </c>
      <c r="R32" t="s">
        <v>30</v>
      </c>
      <c r="S32" t="s">
        <v>30</v>
      </c>
      <c r="T32">
        <v>0</v>
      </c>
      <c r="U32">
        <v>0</v>
      </c>
      <c r="V32" s="1"/>
      <c r="W32" s="16">
        <v>4</v>
      </c>
      <c r="X32" s="23">
        <v>319</v>
      </c>
      <c r="Y32" s="16">
        <v>3</v>
      </c>
      <c r="Z32" s="15">
        <f t="shared" si="1"/>
        <v>31</v>
      </c>
      <c r="AA32" t="s">
        <v>69</v>
      </c>
      <c r="AB32" s="23">
        <v>107.23</v>
      </c>
      <c r="AC32" s="20">
        <v>0.34</v>
      </c>
      <c r="AD32" s="19" t="s">
        <v>31</v>
      </c>
      <c r="AE32" s="19" t="s">
        <v>31</v>
      </c>
      <c r="AF32" s="20"/>
      <c r="AG32" s="23">
        <v>107.23</v>
      </c>
      <c r="AH32" s="11"/>
      <c r="AI32" s="19">
        <v>21.39</v>
      </c>
      <c r="AJ32" s="22">
        <v>0</v>
      </c>
      <c r="AK32" s="24" t="s">
        <v>32</v>
      </c>
      <c r="AL32" s="23">
        <v>85.84</v>
      </c>
      <c r="AM32" s="19" t="s">
        <v>33</v>
      </c>
      <c r="AN32" s="19" t="s">
        <v>34</v>
      </c>
      <c r="AO32" s="19" t="s">
        <v>35</v>
      </c>
      <c r="AP32" s="19" t="s">
        <v>36</v>
      </c>
      <c r="AQ32" s="12">
        <v>85.84</v>
      </c>
      <c r="AR32" t="s">
        <v>343</v>
      </c>
      <c r="AS32">
        <v>0</v>
      </c>
      <c r="AT32">
        <v>0</v>
      </c>
    </row>
    <row r="33" spans="1:46" x14ac:dyDescent="0.35">
      <c r="A33" s="15">
        <f t="shared" si="0"/>
        <v>32</v>
      </c>
      <c r="B33" t="s">
        <v>69</v>
      </c>
      <c r="C33" s="32">
        <v>13</v>
      </c>
      <c r="D33" s="16">
        <v>2</v>
      </c>
      <c r="E33" s="16" t="s">
        <v>344</v>
      </c>
      <c r="F33" s="16">
        <v>0</v>
      </c>
      <c r="G33" s="16" t="s">
        <v>30</v>
      </c>
      <c r="H33" s="16">
        <v>0</v>
      </c>
      <c r="I33" s="1"/>
      <c r="J33">
        <v>180</v>
      </c>
      <c r="K33" t="s">
        <v>29</v>
      </c>
      <c r="L33" t="s">
        <v>30</v>
      </c>
      <c r="M33" t="s">
        <v>30</v>
      </c>
      <c r="N33" t="s">
        <v>30</v>
      </c>
      <c r="O33">
        <v>8</v>
      </c>
      <c r="P33" t="s">
        <v>30</v>
      </c>
      <c r="Q33" t="s">
        <v>30</v>
      </c>
      <c r="R33" t="s">
        <v>30</v>
      </c>
      <c r="S33" t="s">
        <v>30</v>
      </c>
      <c r="T33">
        <v>0</v>
      </c>
      <c r="U33">
        <v>0</v>
      </c>
      <c r="V33" s="1"/>
      <c r="W33" s="16">
        <v>3</v>
      </c>
      <c r="X33" s="23">
        <v>329</v>
      </c>
      <c r="Y33" s="16">
        <v>3</v>
      </c>
      <c r="Z33" s="15">
        <f t="shared" si="1"/>
        <v>32</v>
      </c>
      <c r="AA33" t="s">
        <v>69</v>
      </c>
      <c r="AB33" s="23">
        <v>130.04</v>
      </c>
      <c r="AC33" s="20">
        <v>0.4</v>
      </c>
      <c r="AD33" s="19" t="s">
        <v>31</v>
      </c>
      <c r="AE33" s="19" t="s">
        <v>31</v>
      </c>
      <c r="AF33" s="20"/>
      <c r="AG33" s="23">
        <v>130.04</v>
      </c>
      <c r="AH33" s="11"/>
      <c r="AI33" s="19">
        <v>44.2</v>
      </c>
      <c r="AJ33" s="22">
        <v>0</v>
      </c>
      <c r="AK33" s="24" t="s">
        <v>32</v>
      </c>
      <c r="AL33" s="23">
        <v>85.84</v>
      </c>
      <c r="AM33" s="19" t="s">
        <v>33</v>
      </c>
      <c r="AN33" s="19" t="s">
        <v>34</v>
      </c>
      <c r="AO33" s="19" t="s">
        <v>35</v>
      </c>
      <c r="AP33" s="19" t="s">
        <v>36</v>
      </c>
      <c r="AQ33" s="12">
        <v>85.84</v>
      </c>
      <c r="AR33" t="s">
        <v>343</v>
      </c>
      <c r="AS33">
        <v>0</v>
      </c>
      <c r="AT33">
        <v>0</v>
      </c>
    </row>
    <row r="34" spans="1:46" x14ac:dyDescent="0.35">
      <c r="A34" s="15">
        <f t="shared" si="0"/>
        <v>33</v>
      </c>
      <c r="B34" t="s">
        <v>69</v>
      </c>
      <c r="C34" s="32">
        <v>12</v>
      </c>
      <c r="D34" s="16">
        <v>2</v>
      </c>
      <c r="E34" s="16" t="s">
        <v>344</v>
      </c>
      <c r="F34" s="16">
        <v>0</v>
      </c>
      <c r="G34" s="16" t="s">
        <v>30</v>
      </c>
      <c r="H34" s="16">
        <v>0</v>
      </c>
      <c r="I34" s="1"/>
      <c r="J34">
        <v>3</v>
      </c>
      <c r="K34" t="s">
        <v>29</v>
      </c>
      <c r="L34" t="s">
        <v>30</v>
      </c>
      <c r="M34" t="s">
        <v>30</v>
      </c>
      <c r="N34" t="s">
        <v>30</v>
      </c>
      <c r="O34">
        <v>8</v>
      </c>
      <c r="P34" t="s">
        <v>30</v>
      </c>
      <c r="Q34" t="s">
        <v>30</v>
      </c>
      <c r="R34" t="s">
        <v>30</v>
      </c>
      <c r="S34" t="s">
        <v>30</v>
      </c>
      <c r="T34">
        <v>0</v>
      </c>
      <c r="U34">
        <v>0</v>
      </c>
      <c r="V34" s="1"/>
      <c r="W34" s="16">
        <v>4</v>
      </c>
      <c r="X34" s="23">
        <v>448</v>
      </c>
      <c r="Y34" s="16">
        <v>2</v>
      </c>
      <c r="Z34" s="15">
        <f t="shared" si="1"/>
        <v>33</v>
      </c>
      <c r="AA34" t="s">
        <v>69</v>
      </c>
      <c r="AB34" s="23">
        <v>103.57</v>
      </c>
      <c r="AC34" s="20">
        <v>0.23</v>
      </c>
      <c r="AD34" s="19" t="s">
        <v>31</v>
      </c>
      <c r="AE34" s="19" t="s">
        <v>31</v>
      </c>
      <c r="AF34" s="20"/>
      <c r="AG34" s="23">
        <v>103.57</v>
      </c>
      <c r="AH34" s="11"/>
      <c r="AI34" s="19">
        <v>18.39</v>
      </c>
      <c r="AJ34" s="22">
        <v>0</v>
      </c>
      <c r="AK34" s="24" t="s">
        <v>32</v>
      </c>
      <c r="AL34" s="23">
        <v>85.18</v>
      </c>
      <c r="AM34" s="19" t="s">
        <v>33</v>
      </c>
      <c r="AN34" s="19" t="s">
        <v>34</v>
      </c>
      <c r="AO34" s="19" t="s">
        <v>35</v>
      </c>
      <c r="AP34" s="19" t="s">
        <v>36</v>
      </c>
      <c r="AQ34" s="12">
        <v>85.18</v>
      </c>
      <c r="AR34" t="s">
        <v>343</v>
      </c>
      <c r="AS34">
        <v>0</v>
      </c>
      <c r="AT34">
        <v>0</v>
      </c>
    </row>
    <row r="35" spans="1:46" x14ac:dyDescent="0.35">
      <c r="A35" s="15">
        <f t="shared" si="0"/>
        <v>34</v>
      </c>
      <c r="B35" t="s">
        <v>69</v>
      </c>
      <c r="C35" s="32">
        <v>3</v>
      </c>
      <c r="D35" s="16">
        <v>2</v>
      </c>
      <c r="E35" s="16" t="s">
        <v>344</v>
      </c>
      <c r="F35" s="16">
        <v>0</v>
      </c>
      <c r="G35" s="16" t="s">
        <v>30</v>
      </c>
      <c r="H35" s="16">
        <v>0</v>
      </c>
      <c r="I35" s="1"/>
      <c r="J35">
        <v>5</v>
      </c>
      <c r="K35" t="s">
        <v>29</v>
      </c>
      <c r="L35" t="s">
        <v>30</v>
      </c>
      <c r="M35" t="s">
        <v>30</v>
      </c>
      <c r="N35" t="s">
        <v>30</v>
      </c>
      <c r="O35">
        <v>8</v>
      </c>
      <c r="P35" t="s">
        <v>30</v>
      </c>
      <c r="Q35" t="s">
        <v>30</v>
      </c>
      <c r="R35" t="s">
        <v>30</v>
      </c>
      <c r="S35" t="s">
        <v>30</v>
      </c>
      <c r="T35">
        <v>0</v>
      </c>
      <c r="U35">
        <v>0</v>
      </c>
      <c r="V35" s="1"/>
      <c r="W35" s="16">
        <v>2</v>
      </c>
      <c r="X35" s="23">
        <v>224</v>
      </c>
      <c r="Y35" s="16">
        <v>2</v>
      </c>
      <c r="Z35" s="15">
        <f t="shared" si="1"/>
        <v>34</v>
      </c>
      <c r="AA35" t="s">
        <v>69</v>
      </c>
      <c r="AB35" s="23">
        <v>102.7</v>
      </c>
      <c r="AC35" s="20">
        <v>0.46</v>
      </c>
      <c r="AD35" s="19" t="s">
        <v>31</v>
      </c>
      <c r="AE35" s="19" t="s">
        <v>31</v>
      </c>
      <c r="AF35" s="20"/>
      <c r="AG35" s="23">
        <v>102.7</v>
      </c>
      <c r="AH35" s="11"/>
      <c r="AI35" s="19">
        <v>18.39</v>
      </c>
      <c r="AJ35" s="22">
        <v>0</v>
      </c>
      <c r="AK35" s="24" t="s">
        <v>32</v>
      </c>
      <c r="AL35" s="23">
        <v>84.31</v>
      </c>
      <c r="AM35" s="19" t="s">
        <v>33</v>
      </c>
      <c r="AN35" s="19" t="s">
        <v>34</v>
      </c>
      <c r="AO35" s="19" t="s">
        <v>35</v>
      </c>
      <c r="AP35" s="19" t="s">
        <v>36</v>
      </c>
      <c r="AQ35" s="12">
        <v>84.31</v>
      </c>
      <c r="AR35" t="s">
        <v>343</v>
      </c>
      <c r="AS35">
        <v>0</v>
      </c>
      <c r="AT35">
        <v>0</v>
      </c>
    </row>
    <row r="36" spans="1:46" x14ac:dyDescent="0.35">
      <c r="A36" s="15">
        <f t="shared" si="0"/>
        <v>35</v>
      </c>
      <c r="B36" t="s">
        <v>70</v>
      </c>
      <c r="C36" s="32">
        <v>5</v>
      </c>
      <c r="D36" s="16">
        <v>2</v>
      </c>
      <c r="E36" s="16" t="s">
        <v>344</v>
      </c>
      <c r="F36" s="16">
        <v>0</v>
      </c>
      <c r="G36" s="16" t="s">
        <v>30</v>
      </c>
      <c r="H36" s="16">
        <v>0</v>
      </c>
      <c r="I36" s="1"/>
      <c r="J36">
        <v>52</v>
      </c>
      <c r="K36" t="s">
        <v>29</v>
      </c>
      <c r="L36" t="s">
        <v>30</v>
      </c>
      <c r="M36" t="s">
        <v>30</v>
      </c>
      <c r="N36" t="s">
        <v>30</v>
      </c>
      <c r="O36">
        <v>8</v>
      </c>
      <c r="P36" t="s">
        <v>30</v>
      </c>
      <c r="Q36" t="s">
        <v>30</v>
      </c>
      <c r="R36" t="s">
        <v>30</v>
      </c>
      <c r="S36" t="s">
        <v>30</v>
      </c>
      <c r="T36">
        <v>0</v>
      </c>
      <c r="U36">
        <v>0</v>
      </c>
      <c r="V36" s="1"/>
      <c r="W36" s="16">
        <v>11</v>
      </c>
      <c r="X36" s="23">
        <v>9694</v>
      </c>
      <c r="Y36" s="16">
        <v>8</v>
      </c>
      <c r="Z36" s="15">
        <f t="shared" si="1"/>
        <v>35</v>
      </c>
      <c r="AA36" t="s">
        <v>70</v>
      </c>
      <c r="AB36" s="23">
        <v>1733.28</v>
      </c>
      <c r="AC36" s="20">
        <v>0.18</v>
      </c>
      <c r="AD36" s="19" t="s">
        <v>31</v>
      </c>
      <c r="AE36" s="19" t="s">
        <v>31</v>
      </c>
      <c r="AF36" s="20"/>
      <c r="AG36" s="23">
        <v>1733.28</v>
      </c>
      <c r="AH36" s="11"/>
      <c r="AI36" s="19">
        <v>1647.44</v>
      </c>
      <c r="AJ36" s="22">
        <v>0</v>
      </c>
      <c r="AK36" s="24" t="s">
        <v>32</v>
      </c>
      <c r="AL36" s="23">
        <v>85.84</v>
      </c>
      <c r="AM36" s="19" t="s">
        <v>33</v>
      </c>
      <c r="AN36" s="19" t="s">
        <v>34</v>
      </c>
      <c r="AO36" s="19" t="s">
        <v>35</v>
      </c>
      <c r="AP36" s="19" t="s">
        <v>36</v>
      </c>
      <c r="AQ36" s="12">
        <v>85.84</v>
      </c>
      <c r="AR36" t="s">
        <v>343</v>
      </c>
      <c r="AS36">
        <v>0</v>
      </c>
      <c r="AT36">
        <v>0</v>
      </c>
    </row>
    <row r="37" spans="1:46" x14ac:dyDescent="0.35">
      <c r="A37" s="15">
        <f t="shared" si="0"/>
        <v>36</v>
      </c>
      <c r="B37" t="s">
        <v>70</v>
      </c>
      <c r="C37" s="32">
        <v>1</v>
      </c>
      <c r="D37" s="16">
        <v>2</v>
      </c>
      <c r="E37" s="16" t="s">
        <v>344</v>
      </c>
      <c r="F37" s="16">
        <v>0</v>
      </c>
      <c r="G37" s="16" t="s">
        <v>30</v>
      </c>
      <c r="H37" s="16">
        <v>0</v>
      </c>
      <c r="I37" s="1"/>
      <c r="J37">
        <v>175</v>
      </c>
      <c r="K37" t="s">
        <v>29</v>
      </c>
      <c r="L37" t="s">
        <v>30</v>
      </c>
      <c r="M37" t="s">
        <v>30</v>
      </c>
      <c r="N37" t="s">
        <v>30</v>
      </c>
      <c r="O37">
        <v>8</v>
      </c>
      <c r="P37" t="s">
        <v>30</v>
      </c>
      <c r="Q37" t="s">
        <v>30</v>
      </c>
      <c r="R37" t="s">
        <v>30</v>
      </c>
      <c r="S37" t="s">
        <v>30</v>
      </c>
      <c r="T37">
        <v>0</v>
      </c>
      <c r="U37">
        <v>0</v>
      </c>
      <c r="V37" s="1"/>
      <c r="W37" s="16">
        <v>9</v>
      </c>
      <c r="X37" s="23">
        <v>3812</v>
      </c>
      <c r="Y37" s="16">
        <v>9</v>
      </c>
      <c r="Z37" s="15">
        <f t="shared" si="1"/>
        <v>36</v>
      </c>
      <c r="AA37" t="s">
        <v>70</v>
      </c>
      <c r="AB37" s="23">
        <v>678.37</v>
      </c>
      <c r="AC37" s="20">
        <v>0.18</v>
      </c>
      <c r="AD37" s="19" t="s">
        <v>31</v>
      </c>
      <c r="AE37" s="19" t="s">
        <v>31</v>
      </c>
      <c r="AF37" s="20"/>
      <c r="AG37" s="23">
        <v>678.37</v>
      </c>
      <c r="AH37" s="11"/>
      <c r="AI37" s="19">
        <v>471.81</v>
      </c>
      <c r="AJ37" s="22">
        <v>0</v>
      </c>
      <c r="AK37" s="24" t="s">
        <v>32</v>
      </c>
      <c r="AL37" s="23">
        <v>206.56</v>
      </c>
      <c r="AM37" s="19" t="s">
        <v>33</v>
      </c>
      <c r="AN37" s="19" t="s">
        <v>34</v>
      </c>
      <c r="AO37" s="19" t="s">
        <v>35</v>
      </c>
      <c r="AP37" s="19" t="s">
        <v>36</v>
      </c>
      <c r="AQ37" s="12">
        <v>206.56</v>
      </c>
      <c r="AR37" t="s">
        <v>343</v>
      </c>
      <c r="AS37">
        <v>0</v>
      </c>
      <c r="AT37">
        <v>0</v>
      </c>
    </row>
    <row r="38" spans="1:46" x14ac:dyDescent="0.35">
      <c r="A38" s="15">
        <f t="shared" si="0"/>
        <v>37</v>
      </c>
      <c r="B38" t="s">
        <v>71</v>
      </c>
      <c r="C38" s="32">
        <v>1</v>
      </c>
      <c r="D38" s="16">
        <v>2</v>
      </c>
      <c r="E38" s="16" t="s">
        <v>344</v>
      </c>
      <c r="F38" s="16">
        <v>0</v>
      </c>
      <c r="G38" s="16" t="s">
        <v>30</v>
      </c>
      <c r="H38" s="16">
        <v>0</v>
      </c>
      <c r="I38" s="1"/>
      <c r="J38">
        <v>176</v>
      </c>
      <c r="K38" t="s">
        <v>29</v>
      </c>
      <c r="L38" t="s">
        <v>30</v>
      </c>
      <c r="M38" t="s">
        <v>30</v>
      </c>
      <c r="N38" t="s">
        <v>30</v>
      </c>
      <c r="O38">
        <v>8</v>
      </c>
      <c r="P38" t="s">
        <v>30</v>
      </c>
      <c r="Q38" t="s">
        <v>30</v>
      </c>
      <c r="R38" t="s">
        <v>30</v>
      </c>
      <c r="S38" t="s">
        <v>30</v>
      </c>
      <c r="T38">
        <v>0</v>
      </c>
      <c r="U38">
        <v>0</v>
      </c>
      <c r="V38" s="1"/>
      <c r="W38" s="16">
        <v>9</v>
      </c>
      <c r="X38" s="23">
        <v>540</v>
      </c>
      <c r="Y38" s="16">
        <v>7</v>
      </c>
      <c r="Z38" s="15">
        <f t="shared" si="1"/>
        <v>37</v>
      </c>
      <c r="AA38" t="s">
        <v>71</v>
      </c>
      <c r="AB38" s="23">
        <v>217.3</v>
      </c>
      <c r="AC38" s="20">
        <v>0.4</v>
      </c>
      <c r="AD38" s="19" t="s">
        <v>31</v>
      </c>
      <c r="AE38" s="19" t="s">
        <v>31</v>
      </c>
      <c r="AF38" s="20"/>
      <c r="AG38" s="23">
        <v>217.3</v>
      </c>
      <c r="AH38" s="11"/>
      <c r="AI38" s="19">
        <v>131.46</v>
      </c>
      <c r="AJ38" s="22">
        <v>0</v>
      </c>
      <c r="AK38" s="24" t="s">
        <v>32</v>
      </c>
      <c r="AL38" s="23">
        <v>85.84</v>
      </c>
      <c r="AM38" s="19" t="s">
        <v>33</v>
      </c>
      <c r="AN38" s="19" t="s">
        <v>34</v>
      </c>
      <c r="AO38" s="19">
        <v>-3</v>
      </c>
      <c r="AP38" s="19" t="s">
        <v>36</v>
      </c>
      <c r="AQ38" s="12">
        <v>82.84</v>
      </c>
      <c r="AR38" t="s">
        <v>349</v>
      </c>
      <c r="AS38" t="s">
        <v>346</v>
      </c>
      <c r="AT38" t="s">
        <v>350</v>
      </c>
    </row>
    <row r="39" spans="1:46" x14ac:dyDescent="0.35">
      <c r="A39" s="15">
        <f t="shared" si="0"/>
        <v>38</v>
      </c>
      <c r="B39" t="s">
        <v>71</v>
      </c>
      <c r="C39" s="32">
        <v>83</v>
      </c>
      <c r="D39" s="16">
        <v>2</v>
      </c>
      <c r="E39" s="16" t="s">
        <v>344</v>
      </c>
      <c r="F39" s="16">
        <v>0</v>
      </c>
      <c r="G39" s="16" t="s">
        <v>30</v>
      </c>
      <c r="H39" s="16">
        <v>0</v>
      </c>
      <c r="I39" s="1"/>
      <c r="J39">
        <v>22</v>
      </c>
      <c r="K39" t="s">
        <v>29</v>
      </c>
      <c r="L39" t="s">
        <v>30</v>
      </c>
      <c r="M39" t="s">
        <v>30</v>
      </c>
      <c r="N39" t="s">
        <v>30</v>
      </c>
      <c r="O39">
        <v>8</v>
      </c>
      <c r="P39" t="s">
        <v>30</v>
      </c>
      <c r="Q39" t="s">
        <v>30</v>
      </c>
      <c r="R39" t="s">
        <v>30</v>
      </c>
      <c r="S39" t="s">
        <v>30</v>
      </c>
      <c r="T39">
        <v>0</v>
      </c>
      <c r="U39">
        <v>0</v>
      </c>
      <c r="V39" s="1"/>
      <c r="W39" s="16">
        <v>5</v>
      </c>
      <c r="X39" s="23">
        <v>14362</v>
      </c>
      <c r="Y39" s="16">
        <v>5</v>
      </c>
      <c r="Z39" s="15">
        <f t="shared" si="1"/>
        <v>38</v>
      </c>
      <c r="AA39" t="s">
        <v>71</v>
      </c>
      <c r="AB39" s="23">
        <v>7258.9</v>
      </c>
      <c r="AC39" s="20">
        <v>0.51</v>
      </c>
      <c r="AD39" s="19" t="s">
        <v>31</v>
      </c>
      <c r="AE39" s="19" t="s">
        <v>31</v>
      </c>
      <c r="AF39" s="20"/>
      <c r="AG39" s="23">
        <v>7258.9</v>
      </c>
      <c r="AH39" s="11"/>
      <c r="AI39" s="19">
        <v>7015.64</v>
      </c>
      <c r="AJ39" s="22">
        <v>0</v>
      </c>
      <c r="AK39" s="24" t="s">
        <v>32</v>
      </c>
      <c r="AL39" s="23">
        <v>243.26</v>
      </c>
      <c r="AM39" s="19" t="s">
        <v>33</v>
      </c>
      <c r="AN39" s="19" t="s">
        <v>34</v>
      </c>
      <c r="AO39" s="19" t="s">
        <v>35</v>
      </c>
      <c r="AP39" s="19" t="s">
        <v>36</v>
      </c>
      <c r="AQ39" s="12">
        <v>243.26</v>
      </c>
      <c r="AR39" t="s">
        <v>349</v>
      </c>
      <c r="AS39" t="s">
        <v>346</v>
      </c>
      <c r="AT39" t="s">
        <v>350</v>
      </c>
    </row>
    <row r="40" spans="1:46" x14ac:dyDescent="0.35">
      <c r="A40" s="15">
        <f t="shared" si="0"/>
        <v>39</v>
      </c>
      <c r="B40" t="s">
        <v>71</v>
      </c>
      <c r="C40" s="32">
        <v>48</v>
      </c>
      <c r="D40" s="16">
        <v>2</v>
      </c>
      <c r="E40" s="16" t="s">
        <v>344</v>
      </c>
      <c r="F40" s="16">
        <v>0</v>
      </c>
      <c r="G40" s="16" t="s">
        <v>30</v>
      </c>
      <c r="H40" s="16">
        <v>0</v>
      </c>
      <c r="I40" s="1"/>
      <c r="J40">
        <v>134</v>
      </c>
      <c r="K40" t="s">
        <v>59</v>
      </c>
      <c r="L40">
        <v>1</v>
      </c>
      <c r="M40">
        <v>1</v>
      </c>
      <c r="N40">
        <v>2</v>
      </c>
      <c r="O40">
        <v>5</v>
      </c>
      <c r="P40">
        <v>12</v>
      </c>
      <c r="Q40">
        <v>4</v>
      </c>
      <c r="R40">
        <v>0</v>
      </c>
      <c r="S40">
        <v>4</v>
      </c>
      <c r="T40">
        <v>0</v>
      </c>
      <c r="U40">
        <v>1</v>
      </c>
      <c r="V40" s="1"/>
      <c r="W40" s="16">
        <v>55</v>
      </c>
      <c r="X40" s="23">
        <v>92691</v>
      </c>
      <c r="Y40" s="16">
        <v>53</v>
      </c>
      <c r="Z40" s="15">
        <f t="shared" si="1"/>
        <v>39</v>
      </c>
      <c r="AA40" t="s">
        <v>71</v>
      </c>
      <c r="AB40" s="23">
        <v>24128.54</v>
      </c>
      <c r="AC40" s="20">
        <v>0.26</v>
      </c>
      <c r="AD40" s="19">
        <v>17251.400000000001</v>
      </c>
      <c r="AE40" s="19">
        <v>16326.5</v>
      </c>
      <c r="AF40" s="20">
        <v>0.95</v>
      </c>
      <c r="AG40" s="23">
        <v>6877.14</v>
      </c>
      <c r="AH40" s="11"/>
      <c r="AI40" s="19">
        <v>7426.72</v>
      </c>
      <c r="AJ40" s="22">
        <v>1</v>
      </c>
      <c r="AK40" s="23">
        <v>924.9</v>
      </c>
      <c r="AL40" s="23">
        <v>17626.72</v>
      </c>
      <c r="AM40" s="19" t="s">
        <v>33</v>
      </c>
      <c r="AN40" s="19">
        <v>2675.06</v>
      </c>
      <c r="AO40" s="19" t="s">
        <v>35</v>
      </c>
      <c r="AP40" s="19">
        <v>1129.06</v>
      </c>
      <c r="AQ40" s="12">
        <v>21430.83</v>
      </c>
      <c r="AR40" t="s">
        <v>349</v>
      </c>
      <c r="AS40" t="s">
        <v>346</v>
      </c>
      <c r="AT40" t="s">
        <v>350</v>
      </c>
    </row>
    <row r="41" spans="1:46" x14ac:dyDescent="0.35">
      <c r="A41" s="15">
        <f t="shared" si="0"/>
        <v>40</v>
      </c>
      <c r="B41" t="s">
        <v>71</v>
      </c>
      <c r="C41" s="32">
        <v>3</v>
      </c>
      <c r="D41" s="16">
        <v>2</v>
      </c>
      <c r="E41" s="16" t="s">
        <v>344</v>
      </c>
      <c r="F41" s="16">
        <v>0</v>
      </c>
      <c r="G41" s="16" t="s">
        <v>30</v>
      </c>
      <c r="H41" s="16">
        <v>0</v>
      </c>
      <c r="I41" s="1"/>
      <c r="J41">
        <v>7</v>
      </c>
      <c r="K41" t="s">
        <v>29</v>
      </c>
      <c r="L41" t="s">
        <v>30</v>
      </c>
      <c r="M41" t="s">
        <v>30</v>
      </c>
      <c r="N41" t="s">
        <v>30</v>
      </c>
      <c r="O41">
        <v>8</v>
      </c>
      <c r="P41" t="s">
        <v>30</v>
      </c>
      <c r="Q41" t="s">
        <v>30</v>
      </c>
      <c r="R41" t="s">
        <v>30</v>
      </c>
      <c r="S41" t="s">
        <v>30</v>
      </c>
      <c r="T41">
        <v>0</v>
      </c>
      <c r="U41">
        <v>0</v>
      </c>
      <c r="V41" s="1"/>
      <c r="W41" s="16">
        <v>4</v>
      </c>
      <c r="X41" s="23">
        <v>344</v>
      </c>
      <c r="Y41" s="16">
        <v>4</v>
      </c>
      <c r="Z41" s="15">
        <f t="shared" si="1"/>
        <v>40</v>
      </c>
      <c r="AA41" t="s">
        <v>71</v>
      </c>
      <c r="AB41" s="23">
        <v>137.94999999999999</v>
      </c>
      <c r="AC41" s="20">
        <v>0.4</v>
      </c>
      <c r="AD41" s="19" t="s">
        <v>31</v>
      </c>
      <c r="AE41" s="19" t="s">
        <v>31</v>
      </c>
      <c r="AF41" s="20"/>
      <c r="AG41" s="23">
        <v>137.94999999999999</v>
      </c>
      <c r="AH41" s="11"/>
      <c r="AI41" s="19">
        <v>52.77</v>
      </c>
      <c r="AJ41" s="22">
        <v>0</v>
      </c>
      <c r="AK41" s="24" t="s">
        <v>32</v>
      </c>
      <c r="AL41" s="23">
        <v>85.18</v>
      </c>
      <c r="AM41" s="19" t="s">
        <v>33</v>
      </c>
      <c r="AN41" s="19" t="s">
        <v>34</v>
      </c>
      <c r="AO41" s="19" t="s">
        <v>35</v>
      </c>
      <c r="AP41" s="19" t="s">
        <v>36</v>
      </c>
      <c r="AQ41" s="12">
        <v>85.18</v>
      </c>
      <c r="AR41" t="s">
        <v>349</v>
      </c>
      <c r="AS41" t="s">
        <v>346</v>
      </c>
      <c r="AT41" t="s">
        <v>350</v>
      </c>
    </row>
    <row r="42" spans="1:46" x14ac:dyDescent="0.35">
      <c r="A42" s="15">
        <f t="shared" si="0"/>
        <v>41</v>
      </c>
      <c r="B42" t="s">
        <v>72</v>
      </c>
      <c r="C42" s="32">
        <v>29</v>
      </c>
      <c r="D42" s="16">
        <v>3</v>
      </c>
      <c r="E42" s="16" t="s">
        <v>344</v>
      </c>
      <c r="F42" s="16">
        <v>1</v>
      </c>
      <c r="G42" s="16" t="s">
        <v>30</v>
      </c>
      <c r="H42" s="16">
        <v>0</v>
      </c>
      <c r="I42" s="1"/>
      <c r="J42">
        <v>114</v>
      </c>
      <c r="K42" t="s">
        <v>73</v>
      </c>
      <c r="L42" t="s">
        <v>30</v>
      </c>
      <c r="M42" t="s">
        <v>30</v>
      </c>
      <c r="N42" t="s">
        <v>30</v>
      </c>
      <c r="O42">
        <v>8</v>
      </c>
      <c r="P42" t="s">
        <v>30</v>
      </c>
      <c r="Q42" t="s">
        <v>30</v>
      </c>
      <c r="R42" t="s">
        <v>30</v>
      </c>
      <c r="S42" t="s">
        <v>30</v>
      </c>
      <c r="T42">
        <v>0</v>
      </c>
      <c r="U42">
        <v>0</v>
      </c>
      <c r="V42" s="1"/>
      <c r="W42" s="16">
        <v>12</v>
      </c>
      <c r="X42" s="23">
        <v>20859</v>
      </c>
      <c r="Y42" s="16">
        <v>8</v>
      </c>
      <c r="Z42" s="15">
        <f t="shared" si="1"/>
        <v>41</v>
      </c>
      <c r="AA42" t="s">
        <v>72</v>
      </c>
      <c r="AB42" s="23">
        <v>1643.92</v>
      </c>
      <c r="AC42" s="20">
        <v>0.08</v>
      </c>
      <c r="AD42" s="19" t="s">
        <v>31</v>
      </c>
      <c r="AE42" s="19" t="s">
        <v>31</v>
      </c>
      <c r="AF42" s="20"/>
      <c r="AG42" s="23">
        <v>1643.92</v>
      </c>
      <c r="AH42" s="11"/>
      <c r="AI42" s="19">
        <v>1643.92</v>
      </c>
      <c r="AJ42" s="22">
        <v>0</v>
      </c>
      <c r="AK42" s="24" t="s">
        <v>32</v>
      </c>
      <c r="AL42" s="24" t="s">
        <v>49</v>
      </c>
      <c r="AM42" s="19" t="s">
        <v>33</v>
      </c>
      <c r="AN42" s="19">
        <v>147.08000000000001</v>
      </c>
      <c r="AO42" s="19" t="s">
        <v>35</v>
      </c>
      <c r="AP42" s="19" t="s">
        <v>36</v>
      </c>
      <c r="AQ42" s="12">
        <v>147.08000000000001</v>
      </c>
      <c r="AR42" t="s">
        <v>343</v>
      </c>
      <c r="AS42">
        <v>0</v>
      </c>
      <c r="AT42">
        <v>0</v>
      </c>
    </row>
    <row r="43" spans="1:46" x14ac:dyDescent="0.35">
      <c r="A43" s="15">
        <f t="shared" si="0"/>
        <v>42</v>
      </c>
      <c r="B43" t="s">
        <v>72</v>
      </c>
      <c r="C43" s="32">
        <v>39</v>
      </c>
      <c r="D43" s="16">
        <v>2</v>
      </c>
      <c r="E43" s="16" t="s">
        <v>344</v>
      </c>
      <c r="F43" s="16">
        <v>0</v>
      </c>
      <c r="G43" s="16" t="s">
        <v>30</v>
      </c>
      <c r="H43" s="16">
        <v>0</v>
      </c>
      <c r="I43" s="1"/>
      <c r="J43">
        <v>125</v>
      </c>
      <c r="K43" t="s">
        <v>73</v>
      </c>
      <c r="L43" t="s">
        <v>30</v>
      </c>
      <c r="M43" t="s">
        <v>30</v>
      </c>
      <c r="N43" t="s">
        <v>30</v>
      </c>
      <c r="O43">
        <v>8</v>
      </c>
      <c r="P43" t="s">
        <v>30</v>
      </c>
      <c r="Q43" t="s">
        <v>30</v>
      </c>
      <c r="R43" t="s">
        <v>30</v>
      </c>
      <c r="S43" t="s">
        <v>30</v>
      </c>
      <c r="T43">
        <v>0</v>
      </c>
      <c r="U43">
        <v>0</v>
      </c>
      <c r="V43" s="1"/>
      <c r="W43" s="16">
        <v>4</v>
      </c>
      <c r="X43" s="23">
        <v>1473</v>
      </c>
      <c r="Y43" s="16">
        <v>4</v>
      </c>
      <c r="Z43" s="15">
        <f t="shared" si="1"/>
        <v>42</v>
      </c>
      <c r="AA43" t="s">
        <v>72</v>
      </c>
      <c r="AB43" s="23">
        <v>361.39</v>
      </c>
      <c r="AC43" s="20">
        <v>0.25</v>
      </c>
      <c r="AD43" s="19" t="s">
        <v>31</v>
      </c>
      <c r="AE43" s="19" t="s">
        <v>31</v>
      </c>
      <c r="AF43" s="20"/>
      <c r="AG43" s="23">
        <v>361.39</v>
      </c>
      <c r="AH43" s="11"/>
      <c r="AI43" s="19">
        <v>106.13</v>
      </c>
      <c r="AJ43" s="22">
        <v>0</v>
      </c>
      <c r="AK43" s="24" t="s">
        <v>32</v>
      </c>
      <c r="AL43" s="23">
        <v>255.26</v>
      </c>
      <c r="AM43" s="19" t="s">
        <v>33</v>
      </c>
      <c r="AN43" s="19" t="s">
        <v>34</v>
      </c>
      <c r="AO43" s="19" t="s">
        <v>35</v>
      </c>
      <c r="AP43" s="19" t="s">
        <v>36</v>
      </c>
      <c r="AQ43" s="12">
        <v>255.26</v>
      </c>
      <c r="AR43" t="s">
        <v>343</v>
      </c>
      <c r="AS43">
        <v>0</v>
      </c>
      <c r="AT43">
        <v>0</v>
      </c>
    </row>
    <row r="44" spans="1:46" x14ac:dyDescent="0.35">
      <c r="A44" s="15">
        <f t="shared" si="0"/>
        <v>43</v>
      </c>
      <c r="B44" t="s">
        <v>74</v>
      </c>
      <c r="C44" s="32">
        <v>18</v>
      </c>
      <c r="D44" s="16">
        <v>1</v>
      </c>
      <c r="E44" s="16" t="s">
        <v>344</v>
      </c>
      <c r="F44" s="16">
        <v>0</v>
      </c>
      <c r="G44" s="16">
        <v>0</v>
      </c>
      <c r="H44" s="16">
        <v>0</v>
      </c>
      <c r="I44" s="1"/>
      <c r="J44">
        <v>100</v>
      </c>
      <c r="K44" t="s">
        <v>75</v>
      </c>
      <c r="L44">
        <v>1</v>
      </c>
      <c r="M44">
        <v>0</v>
      </c>
      <c r="N44">
        <v>3</v>
      </c>
      <c r="O44">
        <v>1</v>
      </c>
      <c r="P44">
        <v>20</v>
      </c>
      <c r="Q44">
        <v>1</v>
      </c>
      <c r="R44">
        <v>0</v>
      </c>
      <c r="S44">
        <v>1</v>
      </c>
      <c r="T44">
        <v>0</v>
      </c>
      <c r="U44">
        <v>0</v>
      </c>
      <c r="V44" s="1"/>
      <c r="W44" s="16">
        <v>87</v>
      </c>
      <c r="X44" s="23">
        <v>195988</v>
      </c>
      <c r="Y44" s="16">
        <v>54</v>
      </c>
      <c r="Z44" s="15">
        <f t="shared" si="1"/>
        <v>43</v>
      </c>
      <c r="AA44" t="s">
        <v>74</v>
      </c>
      <c r="AB44" s="23">
        <v>13283.98</v>
      </c>
      <c r="AC44" s="20">
        <v>7.0000000000000007E-2</v>
      </c>
      <c r="AD44" s="19">
        <v>23598.11</v>
      </c>
      <c r="AE44" s="19">
        <v>23598.11</v>
      </c>
      <c r="AF44" s="20">
        <v>1</v>
      </c>
      <c r="AG44" s="23">
        <v>-10314.129999999999</v>
      </c>
      <c r="AH44" s="11"/>
      <c r="AI44" s="19">
        <v>33.92</v>
      </c>
      <c r="AJ44" s="22">
        <v>0</v>
      </c>
      <c r="AK44" s="24" t="s">
        <v>32</v>
      </c>
      <c r="AL44" s="23">
        <v>13250.06</v>
      </c>
      <c r="AM44" s="19">
        <v>15798.33</v>
      </c>
      <c r="AN44" s="19">
        <v>-5540.47</v>
      </c>
      <c r="AO44" s="19">
        <v>-10257.86</v>
      </c>
      <c r="AP44" s="19" t="s">
        <v>36</v>
      </c>
      <c r="AQ44" s="12">
        <v>13250.06</v>
      </c>
      <c r="AR44" t="s">
        <v>345</v>
      </c>
      <c r="AS44" t="s">
        <v>346</v>
      </c>
      <c r="AT44" t="s">
        <v>347</v>
      </c>
    </row>
    <row r="45" spans="1:46" x14ac:dyDescent="0.35">
      <c r="A45" s="15">
        <f t="shared" si="0"/>
        <v>44</v>
      </c>
      <c r="B45" t="s">
        <v>76</v>
      </c>
      <c r="C45" s="32">
        <v>-2</v>
      </c>
      <c r="D45" s="18">
        <v>3</v>
      </c>
      <c r="E45" s="16" t="s">
        <v>344</v>
      </c>
      <c r="F45" s="16">
        <v>1</v>
      </c>
      <c r="G45" s="16">
        <v>1</v>
      </c>
      <c r="H45" s="16">
        <v>0</v>
      </c>
      <c r="I45" s="1"/>
      <c r="J45">
        <v>1</v>
      </c>
      <c r="K45" t="s">
        <v>77</v>
      </c>
      <c r="L45" t="s">
        <v>30</v>
      </c>
      <c r="M45" t="s">
        <v>30</v>
      </c>
      <c r="N45" t="s">
        <v>30</v>
      </c>
      <c r="O45">
        <v>2</v>
      </c>
      <c r="P45" t="s">
        <v>30</v>
      </c>
      <c r="Q45" t="s">
        <v>30</v>
      </c>
      <c r="R45" t="s">
        <v>30</v>
      </c>
      <c r="S45" t="s">
        <v>30</v>
      </c>
      <c r="T45">
        <v>0</v>
      </c>
      <c r="U45">
        <v>0</v>
      </c>
      <c r="V45" s="1"/>
      <c r="W45" s="16">
        <v>1</v>
      </c>
      <c r="X45" s="23">
        <v>465</v>
      </c>
      <c r="Y45" s="16">
        <v>1</v>
      </c>
      <c r="Z45" s="15">
        <f t="shared" si="1"/>
        <v>44</v>
      </c>
      <c r="AA45" t="s">
        <v>76</v>
      </c>
      <c r="AB45" s="23">
        <v>174.24</v>
      </c>
      <c r="AC45" s="20">
        <v>0.37</v>
      </c>
      <c r="AD45" s="19" t="s">
        <v>31</v>
      </c>
      <c r="AE45" s="19" t="s">
        <v>31</v>
      </c>
      <c r="AF45" s="20"/>
      <c r="AG45" s="23">
        <v>174.24</v>
      </c>
      <c r="AH45" s="11"/>
      <c r="AI45" s="19" t="s">
        <v>37</v>
      </c>
      <c r="AJ45" s="22">
        <v>0</v>
      </c>
      <c r="AK45" s="24" t="s">
        <v>32</v>
      </c>
      <c r="AL45" s="23">
        <v>174.24</v>
      </c>
      <c r="AM45" s="19" t="s">
        <v>33</v>
      </c>
      <c r="AN45" s="19" t="s">
        <v>34</v>
      </c>
      <c r="AO45" s="19" t="s">
        <v>35</v>
      </c>
      <c r="AP45" s="19" t="s">
        <v>36</v>
      </c>
      <c r="AQ45" s="12">
        <v>174.24</v>
      </c>
      <c r="AR45" t="s">
        <v>343</v>
      </c>
      <c r="AS45">
        <v>0</v>
      </c>
      <c r="AT45">
        <v>0</v>
      </c>
    </row>
    <row r="46" spans="1:46" x14ac:dyDescent="0.35">
      <c r="A46" s="15">
        <f t="shared" si="0"/>
        <v>45</v>
      </c>
      <c r="B46" t="s">
        <v>78</v>
      </c>
      <c r="C46" s="32">
        <v>11</v>
      </c>
      <c r="D46" s="16">
        <v>1</v>
      </c>
      <c r="E46" s="16" t="s">
        <v>344</v>
      </c>
      <c r="F46" s="16">
        <v>0</v>
      </c>
      <c r="G46" s="16">
        <v>0</v>
      </c>
      <c r="H46" s="16">
        <v>0</v>
      </c>
      <c r="I46" s="1"/>
      <c r="J46">
        <v>50</v>
      </c>
      <c r="K46" t="s">
        <v>79</v>
      </c>
      <c r="L46">
        <v>1</v>
      </c>
      <c r="M46">
        <v>0</v>
      </c>
      <c r="N46">
        <v>1</v>
      </c>
      <c r="O46">
        <v>1</v>
      </c>
      <c r="P46">
        <v>28</v>
      </c>
      <c r="Q46">
        <v>1</v>
      </c>
      <c r="R46">
        <v>0</v>
      </c>
      <c r="S46">
        <v>1</v>
      </c>
      <c r="T46">
        <v>0</v>
      </c>
      <c r="U46">
        <v>0</v>
      </c>
      <c r="V46" s="1"/>
      <c r="W46" s="16">
        <v>84</v>
      </c>
      <c r="X46" s="23">
        <v>312962</v>
      </c>
      <c r="Y46" s="16">
        <v>84</v>
      </c>
      <c r="Z46" s="15">
        <f t="shared" si="1"/>
        <v>45</v>
      </c>
      <c r="AA46" t="s">
        <v>78</v>
      </c>
      <c r="AB46" s="23">
        <v>23042.16</v>
      </c>
      <c r="AC46" s="20">
        <v>7.0000000000000007E-2</v>
      </c>
      <c r="AD46" s="19">
        <v>22748.7</v>
      </c>
      <c r="AE46" s="19">
        <v>22748.7</v>
      </c>
      <c r="AF46" s="20">
        <v>1</v>
      </c>
      <c r="AG46" s="23">
        <v>293.45999999999998</v>
      </c>
      <c r="AH46" s="11"/>
      <c r="AI46" s="19" t="s">
        <v>37</v>
      </c>
      <c r="AJ46" s="22">
        <v>0</v>
      </c>
      <c r="AK46" s="24" t="s">
        <v>32</v>
      </c>
      <c r="AL46" s="23">
        <v>23042.16</v>
      </c>
      <c r="AM46" s="19" t="s">
        <v>33</v>
      </c>
      <c r="AN46" s="19">
        <v>192.76</v>
      </c>
      <c r="AO46" s="19" t="s">
        <v>35</v>
      </c>
      <c r="AP46" s="19">
        <v>436.52</v>
      </c>
      <c r="AQ46" s="12">
        <v>23671.439999999999</v>
      </c>
      <c r="AR46" t="s">
        <v>349</v>
      </c>
      <c r="AS46" t="s">
        <v>346</v>
      </c>
      <c r="AT46" t="s">
        <v>350</v>
      </c>
    </row>
    <row r="47" spans="1:46" x14ac:dyDescent="0.35">
      <c r="A47" s="15">
        <f t="shared" si="0"/>
        <v>46</v>
      </c>
      <c r="B47" t="s">
        <v>80</v>
      </c>
      <c r="C47" s="32">
        <v>2</v>
      </c>
      <c r="D47" s="16">
        <v>1</v>
      </c>
      <c r="E47" s="16" t="s">
        <v>344</v>
      </c>
      <c r="F47" s="16">
        <v>0</v>
      </c>
      <c r="G47" s="16">
        <v>1</v>
      </c>
      <c r="H47" s="16">
        <v>0</v>
      </c>
      <c r="I47" s="1"/>
      <c r="J47">
        <v>163</v>
      </c>
      <c r="K47" t="s">
        <v>51</v>
      </c>
      <c r="L47">
        <v>1</v>
      </c>
      <c r="M47">
        <v>1</v>
      </c>
      <c r="N47">
        <v>0</v>
      </c>
      <c r="O47">
        <v>5</v>
      </c>
      <c r="P47">
        <v>11</v>
      </c>
      <c r="Q47">
        <v>2</v>
      </c>
      <c r="R47">
        <v>0</v>
      </c>
      <c r="S47">
        <v>1</v>
      </c>
      <c r="T47">
        <v>0</v>
      </c>
      <c r="U47">
        <v>0</v>
      </c>
      <c r="V47" s="1"/>
      <c r="W47" s="16">
        <v>65</v>
      </c>
      <c r="X47" s="23">
        <v>54807</v>
      </c>
      <c r="Y47" s="16">
        <v>63</v>
      </c>
      <c r="Z47" s="15">
        <f t="shared" si="1"/>
        <v>46</v>
      </c>
      <c r="AA47" t="s">
        <v>80</v>
      </c>
      <c r="AB47" s="23">
        <v>11225.86</v>
      </c>
      <c r="AC47" s="20">
        <v>0.2</v>
      </c>
      <c r="AD47" s="19">
        <v>8576.7999999999993</v>
      </c>
      <c r="AE47" s="19">
        <v>8576.7999999999993</v>
      </c>
      <c r="AF47" s="20">
        <v>1</v>
      </c>
      <c r="AG47" s="23">
        <v>2649.06</v>
      </c>
      <c r="AH47" s="11"/>
      <c r="AI47" s="19">
        <v>2063.2199999999998</v>
      </c>
      <c r="AJ47" s="22">
        <v>0</v>
      </c>
      <c r="AK47" s="24" t="s">
        <v>32</v>
      </c>
      <c r="AL47" s="23">
        <v>9162.64</v>
      </c>
      <c r="AM47" s="19" t="s">
        <v>33</v>
      </c>
      <c r="AN47" s="19">
        <v>-3197.79</v>
      </c>
      <c r="AO47" s="19" t="s">
        <v>35</v>
      </c>
      <c r="AP47" s="19">
        <v>352.74</v>
      </c>
      <c r="AQ47" s="12">
        <v>6317.58</v>
      </c>
      <c r="AR47" t="s">
        <v>349</v>
      </c>
      <c r="AS47" t="s">
        <v>346</v>
      </c>
      <c r="AT47" t="s">
        <v>347</v>
      </c>
    </row>
    <row r="48" spans="1:46" x14ac:dyDescent="0.35">
      <c r="A48" s="15">
        <f t="shared" si="0"/>
        <v>47</v>
      </c>
      <c r="B48" t="s">
        <v>81</v>
      </c>
      <c r="C48" s="32">
        <v>6</v>
      </c>
      <c r="D48" s="16">
        <v>2</v>
      </c>
      <c r="E48" s="16" t="s">
        <v>344</v>
      </c>
      <c r="F48" s="16">
        <v>0</v>
      </c>
      <c r="G48" s="16" t="s">
        <v>30</v>
      </c>
      <c r="H48" s="16">
        <v>0</v>
      </c>
      <c r="I48" s="1"/>
      <c r="J48">
        <v>163</v>
      </c>
      <c r="K48" t="s">
        <v>29</v>
      </c>
      <c r="L48" t="s">
        <v>30</v>
      </c>
      <c r="M48" t="s">
        <v>30</v>
      </c>
      <c r="N48" t="s">
        <v>30</v>
      </c>
      <c r="O48">
        <v>8</v>
      </c>
      <c r="P48" t="s">
        <v>30</v>
      </c>
      <c r="Q48" t="s">
        <v>30</v>
      </c>
      <c r="R48" t="s">
        <v>30</v>
      </c>
      <c r="S48" t="s">
        <v>30</v>
      </c>
      <c r="T48">
        <v>0</v>
      </c>
      <c r="U48">
        <v>0</v>
      </c>
      <c r="V48" s="1"/>
      <c r="W48" s="16">
        <v>5</v>
      </c>
      <c r="X48" s="23">
        <v>535</v>
      </c>
      <c r="Y48" s="16">
        <v>3</v>
      </c>
      <c r="Z48" s="15">
        <f t="shared" si="1"/>
        <v>47</v>
      </c>
      <c r="AA48" t="s">
        <v>81</v>
      </c>
      <c r="AB48" s="23">
        <v>257.52</v>
      </c>
      <c r="AC48" s="20">
        <v>0.48</v>
      </c>
      <c r="AD48" s="19" t="s">
        <v>31</v>
      </c>
      <c r="AE48" s="19" t="s">
        <v>31</v>
      </c>
      <c r="AF48" s="20"/>
      <c r="AG48" s="23">
        <v>257.52</v>
      </c>
      <c r="AH48" s="11"/>
      <c r="AI48" s="19" t="s">
        <v>37</v>
      </c>
      <c r="AJ48" s="22">
        <v>0</v>
      </c>
      <c r="AK48" s="24" t="s">
        <v>32</v>
      </c>
      <c r="AL48" s="23">
        <v>257.52</v>
      </c>
      <c r="AM48" s="19" t="s">
        <v>33</v>
      </c>
      <c r="AN48" s="19" t="s">
        <v>34</v>
      </c>
      <c r="AO48" s="19" t="s">
        <v>35</v>
      </c>
      <c r="AP48" s="19" t="s">
        <v>36</v>
      </c>
      <c r="AQ48" s="12">
        <v>257.52</v>
      </c>
      <c r="AR48" t="s">
        <v>349</v>
      </c>
      <c r="AS48" t="s">
        <v>346</v>
      </c>
      <c r="AT48" t="s">
        <v>347</v>
      </c>
    </row>
    <row r="49" spans="1:46" x14ac:dyDescent="0.35">
      <c r="A49" s="15">
        <f t="shared" si="0"/>
        <v>48</v>
      </c>
      <c r="B49" t="s">
        <v>81</v>
      </c>
      <c r="C49" s="32">
        <v>42</v>
      </c>
      <c r="D49" s="16">
        <v>2</v>
      </c>
      <c r="E49" s="16" t="s">
        <v>344</v>
      </c>
      <c r="F49" s="16">
        <v>0</v>
      </c>
      <c r="G49" s="16" t="s">
        <v>30</v>
      </c>
      <c r="H49" s="16">
        <v>0</v>
      </c>
      <c r="I49" s="1"/>
      <c r="J49">
        <v>1</v>
      </c>
      <c r="K49" t="s">
        <v>29</v>
      </c>
      <c r="L49" t="s">
        <v>30</v>
      </c>
      <c r="M49" t="s">
        <v>30</v>
      </c>
      <c r="N49" t="s">
        <v>30</v>
      </c>
      <c r="O49">
        <v>8</v>
      </c>
      <c r="P49" t="s">
        <v>30</v>
      </c>
      <c r="Q49" t="s">
        <v>30</v>
      </c>
      <c r="R49" t="s">
        <v>30</v>
      </c>
      <c r="S49" t="s">
        <v>30</v>
      </c>
      <c r="T49">
        <v>0</v>
      </c>
      <c r="U49">
        <v>0</v>
      </c>
      <c r="V49" s="1"/>
      <c r="W49" s="16">
        <v>1</v>
      </c>
      <c r="X49" s="23">
        <v>107</v>
      </c>
      <c r="Y49" s="16">
        <v>1</v>
      </c>
      <c r="Z49" s="15">
        <f t="shared" si="1"/>
        <v>48</v>
      </c>
      <c r="AA49" t="s">
        <v>81</v>
      </c>
      <c r="AB49" s="23">
        <v>85.18</v>
      </c>
      <c r="AC49" s="20">
        <v>0.8</v>
      </c>
      <c r="AD49" s="19" t="s">
        <v>31</v>
      </c>
      <c r="AE49" s="19" t="s">
        <v>31</v>
      </c>
      <c r="AF49" s="20"/>
      <c r="AG49" s="23">
        <v>85.18</v>
      </c>
      <c r="AH49" s="11"/>
      <c r="AI49" s="19" t="s">
        <v>37</v>
      </c>
      <c r="AJ49" s="22">
        <v>0</v>
      </c>
      <c r="AK49" s="24" t="s">
        <v>32</v>
      </c>
      <c r="AL49" s="23">
        <v>85.18</v>
      </c>
      <c r="AM49" s="19" t="s">
        <v>33</v>
      </c>
      <c r="AN49" s="19" t="s">
        <v>34</v>
      </c>
      <c r="AO49" s="19" t="s">
        <v>35</v>
      </c>
      <c r="AP49" s="19" t="s">
        <v>36</v>
      </c>
      <c r="AQ49" s="12">
        <v>85.18</v>
      </c>
      <c r="AR49" t="s">
        <v>349</v>
      </c>
      <c r="AS49" t="s">
        <v>346</v>
      </c>
      <c r="AT49" t="s">
        <v>347</v>
      </c>
    </row>
    <row r="50" spans="1:46" x14ac:dyDescent="0.35">
      <c r="A50" s="15">
        <f t="shared" si="0"/>
        <v>49</v>
      </c>
      <c r="B50" t="s">
        <v>81</v>
      </c>
      <c r="C50" s="32">
        <v>18</v>
      </c>
      <c r="D50" s="16">
        <v>2</v>
      </c>
      <c r="E50" s="16" t="s">
        <v>344</v>
      </c>
      <c r="F50" s="16">
        <v>0</v>
      </c>
      <c r="G50" s="16" t="s">
        <v>30</v>
      </c>
      <c r="H50" s="16">
        <v>0</v>
      </c>
      <c r="I50" s="1"/>
      <c r="J50">
        <v>3</v>
      </c>
      <c r="K50" t="s">
        <v>29</v>
      </c>
      <c r="L50" t="s">
        <v>30</v>
      </c>
      <c r="M50" t="s">
        <v>30</v>
      </c>
      <c r="N50" t="s">
        <v>30</v>
      </c>
      <c r="O50">
        <v>8</v>
      </c>
      <c r="P50" t="s">
        <v>30</v>
      </c>
      <c r="Q50" t="s">
        <v>30</v>
      </c>
      <c r="R50" t="s">
        <v>30</v>
      </c>
      <c r="S50" t="s">
        <v>30</v>
      </c>
      <c r="T50">
        <v>0</v>
      </c>
      <c r="U50">
        <v>0</v>
      </c>
      <c r="V50" s="1"/>
      <c r="W50" s="16">
        <v>5</v>
      </c>
      <c r="X50" s="23">
        <v>761</v>
      </c>
      <c r="Y50" s="16">
        <v>2</v>
      </c>
      <c r="Z50" s="15">
        <f t="shared" si="1"/>
        <v>49</v>
      </c>
      <c r="AA50" t="s">
        <v>81</v>
      </c>
      <c r="AB50" s="23">
        <v>242.13</v>
      </c>
      <c r="AC50" s="20">
        <v>0.32</v>
      </c>
      <c r="AD50" s="19" t="s">
        <v>31</v>
      </c>
      <c r="AE50" s="19" t="s">
        <v>31</v>
      </c>
      <c r="AF50" s="20"/>
      <c r="AG50" s="23">
        <v>242.13</v>
      </c>
      <c r="AH50" s="11"/>
      <c r="AI50" s="19" t="s">
        <v>37</v>
      </c>
      <c r="AJ50" s="22">
        <v>0</v>
      </c>
      <c r="AK50" s="24" t="s">
        <v>32</v>
      </c>
      <c r="AL50" s="23">
        <v>242.13</v>
      </c>
      <c r="AM50" s="19" t="s">
        <v>33</v>
      </c>
      <c r="AN50" s="19" t="s">
        <v>34</v>
      </c>
      <c r="AO50" s="19" t="s">
        <v>35</v>
      </c>
      <c r="AP50" s="19" t="s">
        <v>36</v>
      </c>
      <c r="AQ50" s="12">
        <v>242.13</v>
      </c>
      <c r="AR50" t="s">
        <v>349</v>
      </c>
      <c r="AS50" t="s">
        <v>346</v>
      </c>
      <c r="AT50" t="s">
        <v>347</v>
      </c>
    </row>
    <row r="51" spans="1:46" x14ac:dyDescent="0.35">
      <c r="A51" s="15">
        <f t="shared" si="0"/>
        <v>50</v>
      </c>
      <c r="B51" t="s">
        <v>82</v>
      </c>
      <c r="C51" s="32">
        <v>0</v>
      </c>
      <c r="D51" s="16">
        <v>1</v>
      </c>
      <c r="E51" s="16" t="s">
        <v>344</v>
      </c>
      <c r="F51" s="16">
        <v>0</v>
      </c>
      <c r="G51" s="16">
        <v>0</v>
      </c>
      <c r="H51" s="16">
        <v>0</v>
      </c>
      <c r="I51" s="1"/>
      <c r="J51">
        <v>9</v>
      </c>
      <c r="K51" t="s">
        <v>83</v>
      </c>
      <c r="L51">
        <v>0</v>
      </c>
      <c r="M51">
        <v>1</v>
      </c>
      <c r="N51">
        <v>1</v>
      </c>
      <c r="O51">
        <v>1</v>
      </c>
      <c r="P51">
        <v>4</v>
      </c>
      <c r="Q51">
        <v>1</v>
      </c>
      <c r="R51">
        <v>0</v>
      </c>
      <c r="S51">
        <v>0</v>
      </c>
      <c r="T51">
        <v>0</v>
      </c>
      <c r="U51">
        <v>0</v>
      </c>
      <c r="V51" s="1"/>
      <c r="W51" s="16">
        <v>10</v>
      </c>
      <c r="X51" s="23">
        <v>5072</v>
      </c>
      <c r="Y51" s="16">
        <v>10</v>
      </c>
      <c r="Z51" s="15">
        <f t="shared" si="1"/>
        <v>50</v>
      </c>
      <c r="AA51" t="s">
        <v>82</v>
      </c>
      <c r="AB51" s="23">
        <v>1253.48</v>
      </c>
      <c r="AC51" s="20">
        <v>0.25</v>
      </c>
      <c r="AD51" s="19">
        <v>1163.94</v>
      </c>
      <c r="AE51" s="19">
        <v>1163.94</v>
      </c>
      <c r="AF51" s="20">
        <v>1</v>
      </c>
      <c r="AG51" s="23">
        <v>89.54</v>
      </c>
      <c r="AH51" s="11"/>
      <c r="AI51" s="19">
        <v>89.54</v>
      </c>
      <c r="AJ51" s="22">
        <v>0</v>
      </c>
      <c r="AK51" s="24" t="s">
        <v>32</v>
      </c>
      <c r="AL51" s="23">
        <v>1163.94</v>
      </c>
      <c r="AM51" s="19" t="s">
        <v>33</v>
      </c>
      <c r="AN51" s="19">
        <v>2679.84</v>
      </c>
      <c r="AO51" s="19" t="s">
        <v>35</v>
      </c>
      <c r="AP51" s="19" t="s">
        <v>36</v>
      </c>
      <c r="AQ51" s="12">
        <v>3843.78</v>
      </c>
      <c r="AR51" t="s">
        <v>349</v>
      </c>
      <c r="AS51" t="s">
        <v>346</v>
      </c>
      <c r="AT51" t="s">
        <v>350</v>
      </c>
    </row>
    <row r="52" spans="1:46" x14ac:dyDescent="0.35">
      <c r="A52" s="15">
        <f t="shared" si="0"/>
        <v>51</v>
      </c>
      <c r="B52" t="s">
        <v>84</v>
      </c>
      <c r="C52" s="32">
        <v>7</v>
      </c>
      <c r="D52" s="16">
        <v>1</v>
      </c>
      <c r="E52" s="16" t="s">
        <v>344</v>
      </c>
      <c r="F52" s="16">
        <v>0</v>
      </c>
      <c r="G52" s="16">
        <v>0</v>
      </c>
      <c r="H52" s="16">
        <v>0</v>
      </c>
      <c r="I52" s="1"/>
      <c r="J52">
        <v>80</v>
      </c>
      <c r="K52" t="s">
        <v>85</v>
      </c>
      <c r="L52">
        <v>1</v>
      </c>
      <c r="M52">
        <v>0</v>
      </c>
      <c r="N52">
        <v>2</v>
      </c>
      <c r="O52">
        <v>1</v>
      </c>
      <c r="P52">
        <v>3</v>
      </c>
      <c r="Q52">
        <v>1</v>
      </c>
      <c r="R52">
        <v>0</v>
      </c>
      <c r="S52">
        <v>1</v>
      </c>
      <c r="T52">
        <v>0</v>
      </c>
      <c r="U52">
        <v>0</v>
      </c>
      <c r="V52" s="1"/>
      <c r="W52" s="16">
        <v>26</v>
      </c>
      <c r="X52" s="23">
        <v>79908</v>
      </c>
      <c r="Y52" s="16">
        <v>23</v>
      </c>
      <c r="Z52" s="15">
        <f t="shared" si="1"/>
        <v>51</v>
      </c>
      <c r="AA52" t="s">
        <v>84</v>
      </c>
      <c r="AB52" s="23">
        <v>11149.52</v>
      </c>
      <c r="AC52" s="20">
        <v>0.14000000000000001</v>
      </c>
      <c r="AD52" s="19">
        <v>10617.68</v>
      </c>
      <c r="AE52" s="19">
        <v>10617.68</v>
      </c>
      <c r="AF52" s="20">
        <v>1</v>
      </c>
      <c r="AG52" s="23">
        <v>531.84</v>
      </c>
      <c r="AH52" s="11"/>
      <c r="AI52" s="19">
        <v>238.38</v>
      </c>
      <c r="AJ52" s="22">
        <v>0</v>
      </c>
      <c r="AK52" s="24" t="s">
        <v>32</v>
      </c>
      <c r="AL52" s="23">
        <v>10911.14</v>
      </c>
      <c r="AM52" s="19" t="s">
        <v>33</v>
      </c>
      <c r="AN52" s="19" t="s">
        <v>34</v>
      </c>
      <c r="AO52" s="19" t="s">
        <v>35</v>
      </c>
      <c r="AP52" s="19">
        <v>-1071.48</v>
      </c>
      <c r="AQ52" s="12">
        <v>9839.66</v>
      </c>
      <c r="AR52" t="s">
        <v>345</v>
      </c>
      <c r="AS52" t="s">
        <v>346</v>
      </c>
      <c r="AT52" t="s">
        <v>347</v>
      </c>
    </row>
    <row r="53" spans="1:46" x14ac:dyDescent="0.35">
      <c r="A53" s="15">
        <f t="shared" si="0"/>
        <v>52</v>
      </c>
      <c r="B53" t="s">
        <v>86</v>
      </c>
      <c r="C53" s="32">
        <v>68</v>
      </c>
      <c r="D53" s="16">
        <v>4</v>
      </c>
      <c r="E53" s="16" t="s">
        <v>344</v>
      </c>
      <c r="F53" s="16">
        <v>1</v>
      </c>
      <c r="G53" s="16">
        <v>1</v>
      </c>
      <c r="H53" s="16">
        <v>0</v>
      </c>
      <c r="I53" s="1"/>
      <c r="J53">
        <v>176</v>
      </c>
      <c r="K53" t="s">
        <v>87</v>
      </c>
      <c r="L53">
        <v>1</v>
      </c>
      <c r="M53">
        <v>0</v>
      </c>
      <c r="N53">
        <v>1</v>
      </c>
      <c r="O53">
        <v>1</v>
      </c>
      <c r="P53">
        <v>35</v>
      </c>
      <c r="Q53">
        <v>1</v>
      </c>
      <c r="R53">
        <v>0</v>
      </c>
      <c r="S53">
        <v>1</v>
      </c>
      <c r="T53">
        <v>0</v>
      </c>
      <c r="U53">
        <v>0</v>
      </c>
      <c r="V53" s="1"/>
      <c r="W53" s="16">
        <v>127</v>
      </c>
      <c r="X53" s="23">
        <v>169001.96</v>
      </c>
      <c r="Y53" s="16">
        <v>116</v>
      </c>
      <c r="Z53" s="15">
        <f t="shared" si="1"/>
        <v>52</v>
      </c>
      <c r="AA53" t="s">
        <v>86</v>
      </c>
      <c r="AB53" s="23">
        <v>33322.36</v>
      </c>
      <c r="AC53" s="20">
        <v>0.2</v>
      </c>
      <c r="AD53" s="19">
        <v>30911.94</v>
      </c>
      <c r="AE53" s="19">
        <v>30911.94</v>
      </c>
      <c r="AF53" s="20">
        <v>1</v>
      </c>
      <c r="AG53" s="23">
        <v>2410.42</v>
      </c>
      <c r="AH53" s="11"/>
      <c r="AI53" s="19">
        <v>2083.86</v>
      </c>
      <c r="AJ53" s="22">
        <v>0</v>
      </c>
      <c r="AK53" s="24" t="s">
        <v>32</v>
      </c>
      <c r="AL53" s="23">
        <v>31238.5</v>
      </c>
      <c r="AM53" s="19" t="s">
        <v>33</v>
      </c>
      <c r="AN53" s="19">
        <v>-192.76</v>
      </c>
      <c r="AO53" s="19" t="s">
        <v>35</v>
      </c>
      <c r="AP53" s="19" t="s">
        <v>36</v>
      </c>
      <c r="AQ53" s="12">
        <v>31045.74</v>
      </c>
      <c r="AR53" t="s">
        <v>349</v>
      </c>
      <c r="AS53" t="s">
        <v>346</v>
      </c>
      <c r="AT53" t="s">
        <v>350</v>
      </c>
    </row>
    <row r="54" spans="1:46" x14ac:dyDescent="0.35">
      <c r="A54" s="15">
        <f t="shared" si="0"/>
        <v>53</v>
      </c>
      <c r="B54" t="s">
        <v>86</v>
      </c>
      <c r="C54" s="32">
        <v>106</v>
      </c>
      <c r="D54" s="16">
        <v>3</v>
      </c>
      <c r="E54" s="16" t="s">
        <v>344</v>
      </c>
      <c r="F54" s="16">
        <v>1</v>
      </c>
      <c r="G54" s="16" t="s">
        <v>30</v>
      </c>
      <c r="H54" s="16">
        <v>0</v>
      </c>
      <c r="I54" s="1"/>
      <c r="J54">
        <v>22</v>
      </c>
      <c r="K54" t="s">
        <v>87</v>
      </c>
      <c r="L54" t="s">
        <v>30</v>
      </c>
      <c r="M54" t="s">
        <v>30</v>
      </c>
      <c r="N54" t="s">
        <v>30</v>
      </c>
      <c r="O54">
        <v>8</v>
      </c>
      <c r="P54" t="s">
        <v>30</v>
      </c>
      <c r="Q54" t="s">
        <v>30</v>
      </c>
      <c r="R54" t="s">
        <v>30</v>
      </c>
      <c r="S54" t="s">
        <v>30</v>
      </c>
      <c r="T54">
        <v>0</v>
      </c>
      <c r="U54">
        <v>0</v>
      </c>
      <c r="V54" s="1"/>
      <c r="W54" s="16">
        <v>9</v>
      </c>
      <c r="X54" s="23">
        <v>8811.01</v>
      </c>
      <c r="Y54" s="16">
        <v>6</v>
      </c>
      <c r="Z54" s="15">
        <f t="shared" si="1"/>
        <v>53</v>
      </c>
      <c r="AA54" t="s">
        <v>86</v>
      </c>
      <c r="AB54" s="23">
        <v>2108.44</v>
      </c>
      <c r="AC54" s="20">
        <v>0.24</v>
      </c>
      <c r="AD54" s="19" t="s">
        <v>31</v>
      </c>
      <c r="AE54" s="19" t="s">
        <v>31</v>
      </c>
      <c r="AF54" s="20"/>
      <c r="AG54" s="23">
        <v>2108.44</v>
      </c>
      <c r="AH54" s="11"/>
      <c r="AI54" s="19">
        <v>1893.85</v>
      </c>
      <c r="AJ54" s="22">
        <v>0</v>
      </c>
      <c r="AK54" s="24" t="s">
        <v>32</v>
      </c>
      <c r="AL54" s="23">
        <v>214.59</v>
      </c>
      <c r="AM54" s="19" t="s">
        <v>33</v>
      </c>
      <c r="AN54" s="19" t="s">
        <v>34</v>
      </c>
      <c r="AO54" s="19" t="s">
        <v>35</v>
      </c>
      <c r="AP54" s="19" t="s">
        <v>36</v>
      </c>
      <c r="AQ54" s="12">
        <v>214.59</v>
      </c>
      <c r="AR54" t="s">
        <v>349</v>
      </c>
      <c r="AS54" t="s">
        <v>346</v>
      </c>
      <c r="AT54" t="s">
        <v>350</v>
      </c>
    </row>
    <row r="55" spans="1:46" x14ac:dyDescent="0.35">
      <c r="A55" s="15">
        <f t="shared" si="0"/>
        <v>54</v>
      </c>
      <c r="B55" t="s">
        <v>88</v>
      </c>
      <c r="C55" s="32">
        <v>4</v>
      </c>
      <c r="D55" s="16">
        <v>2</v>
      </c>
      <c r="E55" s="16" t="s">
        <v>344</v>
      </c>
      <c r="F55" s="16">
        <v>0</v>
      </c>
      <c r="G55" s="16" t="s">
        <v>30</v>
      </c>
      <c r="H55" s="16">
        <v>0</v>
      </c>
      <c r="I55" s="1"/>
      <c r="J55">
        <v>106</v>
      </c>
      <c r="K55" t="s">
        <v>85</v>
      </c>
      <c r="L55" t="s">
        <v>30</v>
      </c>
      <c r="M55" t="s">
        <v>30</v>
      </c>
      <c r="N55" t="s">
        <v>30</v>
      </c>
      <c r="O55">
        <v>8</v>
      </c>
      <c r="P55" t="s">
        <v>30</v>
      </c>
      <c r="Q55" t="s">
        <v>30</v>
      </c>
      <c r="R55" t="s">
        <v>30</v>
      </c>
      <c r="S55" t="s">
        <v>30</v>
      </c>
      <c r="T55">
        <v>0</v>
      </c>
      <c r="U55">
        <v>0</v>
      </c>
      <c r="V55" s="1"/>
      <c r="W55" s="16">
        <v>12</v>
      </c>
      <c r="X55" s="23">
        <v>2128.75</v>
      </c>
      <c r="Y55" s="16">
        <v>10</v>
      </c>
      <c r="Z55" s="15">
        <f t="shared" si="1"/>
        <v>54</v>
      </c>
      <c r="AA55" t="s">
        <v>88</v>
      </c>
      <c r="AB55" s="23">
        <v>487.21</v>
      </c>
      <c r="AC55" s="20">
        <v>0.23</v>
      </c>
      <c r="AD55" s="19" t="s">
        <v>31</v>
      </c>
      <c r="AE55" s="19" t="s">
        <v>31</v>
      </c>
      <c r="AF55" s="20"/>
      <c r="AG55" s="23">
        <v>487.21</v>
      </c>
      <c r="AH55" s="11"/>
      <c r="AI55" s="19">
        <v>279.74</v>
      </c>
      <c r="AJ55" s="22">
        <v>0</v>
      </c>
      <c r="AK55" s="24" t="s">
        <v>32</v>
      </c>
      <c r="AL55" s="23">
        <v>207.47</v>
      </c>
      <c r="AM55" s="19" t="s">
        <v>33</v>
      </c>
      <c r="AN55" s="19" t="s">
        <v>34</v>
      </c>
      <c r="AO55" s="19" t="s">
        <v>35</v>
      </c>
      <c r="AP55" s="19" t="s">
        <v>36</v>
      </c>
      <c r="AQ55" s="12">
        <v>207.47</v>
      </c>
      <c r="AR55" t="s">
        <v>349</v>
      </c>
      <c r="AS55" t="s">
        <v>346</v>
      </c>
      <c r="AT55" t="s">
        <v>347</v>
      </c>
    </row>
    <row r="56" spans="1:46" x14ac:dyDescent="0.35">
      <c r="A56" s="15">
        <f t="shared" si="0"/>
        <v>55</v>
      </c>
      <c r="B56" t="s">
        <v>88</v>
      </c>
      <c r="C56" s="32">
        <v>11</v>
      </c>
      <c r="D56" s="16">
        <v>2</v>
      </c>
      <c r="E56" s="16" t="s">
        <v>344</v>
      </c>
      <c r="F56" s="16">
        <v>0</v>
      </c>
      <c r="G56" s="16" t="s">
        <v>30</v>
      </c>
      <c r="H56" s="16">
        <v>0</v>
      </c>
      <c r="I56" s="1"/>
      <c r="J56">
        <v>129</v>
      </c>
      <c r="K56" t="s">
        <v>85</v>
      </c>
      <c r="L56" t="s">
        <v>30</v>
      </c>
      <c r="M56" t="s">
        <v>30</v>
      </c>
      <c r="N56" t="s">
        <v>30</v>
      </c>
      <c r="O56">
        <v>8</v>
      </c>
      <c r="P56" t="s">
        <v>30</v>
      </c>
      <c r="Q56" t="s">
        <v>30</v>
      </c>
      <c r="R56" t="s">
        <v>30</v>
      </c>
      <c r="S56" t="s">
        <v>30</v>
      </c>
      <c r="T56">
        <v>0</v>
      </c>
      <c r="U56">
        <v>0</v>
      </c>
      <c r="V56" s="1"/>
      <c r="W56" s="16">
        <v>9</v>
      </c>
      <c r="X56" s="23">
        <v>2026</v>
      </c>
      <c r="Y56" s="16">
        <v>7</v>
      </c>
      <c r="Z56" s="15">
        <f t="shared" si="1"/>
        <v>55</v>
      </c>
      <c r="AA56" t="s">
        <v>88</v>
      </c>
      <c r="AB56" s="23">
        <v>496.41</v>
      </c>
      <c r="AC56" s="20">
        <v>0.25</v>
      </c>
      <c r="AD56" s="19" t="s">
        <v>31</v>
      </c>
      <c r="AE56" s="19" t="s">
        <v>31</v>
      </c>
      <c r="AF56" s="20"/>
      <c r="AG56" s="23">
        <v>496.41</v>
      </c>
      <c r="AH56" s="11"/>
      <c r="AI56" s="19">
        <v>254.97</v>
      </c>
      <c r="AJ56" s="22">
        <v>0</v>
      </c>
      <c r="AK56" s="24" t="s">
        <v>32</v>
      </c>
      <c r="AL56" s="23">
        <v>241.44</v>
      </c>
      <c r="AM56" s="19" t="s">
        <v>33</v>
      </c>
      <c r="AN56" s="19" t="s">
        <v>34</v>
      </c>
      <c r="AO56" s="19" t="s">
        <v>35</v>
      </c>
      <c r="AP56" s="19" t="s">
        <v>36</v>
      </c>
      <c r="AQ56" s="12">
        <v>241.44</v>
      </c>
      <c r="AR56" t="s">
        <v>349</v>
      </c>
      <c r="AS56" t="s">
        <v>346</v>
      </c>
      <c r="AT56" t="s">
        <v>347</v>
      </c>
    </row>
    <row r="57" spans="1:46" x14ac:dyDescent="0.35">
      <c r="A57" s="15">
        <f t="shared" si="0"/>
        <v>56</v>
      </c>
      <c r="B57" t="s">
        <v>89</v>
      </c>
      <c r="C57" s="32">
        <v>7</v>
      </c>
      <c r="D57" s="16">
        <v>1</v>
      </c>
      <c r="E57" s="16" t="s">
        <v>344</v>
      </c>
      <c r="F57" s="16">
        <v>0</v>
      </c>
      <c r="G57" s="16">
        <v>0</v>
      </c>
      <c r="H57" s="16">
        <v>0</v>
      </c>
      <c r="I57" s="1"/>
      <c r="J57">
        <v>60</v>
      </c>
      <c r="K57" t="s">
        <v>29</v>
      </c>
      <c r="L57">
        <v>1</v>
      </c>
      <c r="M57">
        <v>1</v>
      </c>
      <c r="N57">
        <v>5</v>
      </c>
      <c r="O57">
        <v>1</v>
      </c>
      <c r="P57">
        <v>0</v>
      </c>
      <c r="Q57">
        <v>1</v>
      </c>
      <c r="R57">
        <v>0</v>
      </c>
      <c r="S57">
        <v>1</v>
      </c>
      <c r="T57">
        <v>1</v>
      </c>
      <c r="U57">
        <v>0</v>
      </c>
      <c r="V57" s="1"/>
      <c r="W57" s="16">
        <v>16</v>
      </c>
      <c r="X57" s="23">
        <v>10999</v>
      </c>
      <c r="Y57" s="16">
        <v>14</v>
      </c>
      <c r="Z57" s="15">
        <f t="shared" si="1"/>
        <v>56</v>
      </c>
      <c r="AA57" t="s">
        <v>89</v>
      </c>
      <c r="AB57" s="23">
        <v>1845</v>
      </c>
      <c r="AC57" s="20">
        <v>0.17</v>
      </c>
      <c r="AD57" s="19">
        <v>4469.32</v>
      </c>
      <c r="AE57" s="19">
        <v>1390.77</v>
      </c>
      <c r="AF57" s="20">
        <v>0.31</v>
      </c>
      <c r="AG57" s="23">
        <v>-2624.32</v>
      </c>
      <c r="AH57" s="11"/>
      <c r="AI57" s="19">
        <v>191.08</v>
      </c>
      <c r="AJ57" s="22">
        <v>3</v>
      </c>
      <c r="AK57" s="23">
        <v>3078.55</v>
      </c>
      <c r="AL57" s="23">
        <v>4732.47</v>
      </c>
      <c r="AM57" s="19" t="s">
        <v>33</v>
      </c>
      <c r="AN57" s="19" t="s">
        <v>34</v>
      </c>
      <c r="AO57" s="19" t="s">
        <v>35</v>
      </c>
      <c r="AP57" s="19" t="s">
        <v>36</v>
      </c>
      <c r="AQ57" s="12">
        <v>4732.47</v>
      </c>
      <c r="AR57" t="s">
        <v>349</v>
      </c>
      <c r="AS57" t="s">
        <v>346</v>
      </c>
      <c r="AT57" t="s">
        <v>347</v>
      </c>
    </row>
    <row r="58" spans="1:46" x14ac:dyDescent="0.35">
      <c r="A58" s="15">
        <f t="shared" si="0"/>
        <v>57</v>
      </c>
      <c r="B58" t="s">
        <v>90</v>
      </c>
      <c r="C58" s="32">
        <v>13</v>
      </c>
      <c r="D58" s="16">
        <v>1</v>
      </c>
      <c r="E58" s="16" t="s">
        <v>344</v>
      </c>
      <c r="F58" s="16">
        <v>0</v>
      </c>
      <c r="G58" s="16">
        <v>0</v>
      </c>
      <c r="H58" s="16">
        <v>0</v>
      </c>
      <c r="I58" s="1"/>
      <c r="J58">
        <v>162</v>
      </c>
      <c r="K58" t="s">
        <v>91</v>
      </c>
      <c r="L58">
        <v>1</v>
      </c>
      <c r="M58" t="s">
        <v>30</v>
      </c>
      <c r="N58" t="s">
        <v>30</v>
      </c>
      <c r="O58">
        <v>7</v>
      </c>
      <c r="P58" t="s">
        <v>30</v>
      </c>
      <c r="Q58" t="s">
        <v>30</v>
      </c>
      <c r="R58" t="s">
        <v>30</v>
      </c>
      <c r="S58" t="s">
        <v>30</v>
      </c>
      <c r="T58">
        <v>0</v>
      </c>
      <c r="U58">
        <v>0</v>
      </c>
      <c r="V58" s="1"/>
      <c r="W58" s="16">
        <v>9</v>
      </c>
      <c r="X58" s="23">
        <v>1311</v>
      </c>
      <c r="Y58" s="16">
        <v>4</v>
      </c>
      <c r="Z58" s="15">
        <f t="shared" si="1"/>
        <v>57</v>
      </c>
      <c r="AA58" t="s">
        <v>90</v>
      </c>
      <c r="AB58" s="23">
        <v>407.47</v>
      </c>
      <c r="AC58" s="20">
        <v>0.31</v>
      </c>
      <c r="AD58" s="19" t="s">
        <v>31</v>
      </c>
      <c r="AE58" s="19" t="s">
        <v>31</v>
      </c>
      <c r="AF58" s="20"/>
      <c r="AG58" s="23">
        <v>407.47</v>
      </c>
      <c r="AH58" s="11"/>
      <c r="AI58" s="19">
        <v>52.96</v>
      </c>
      <c r="AJ58" s="22">
        <v>0</v>
      </c>
      <c r="AK58" s="24" t="s">
        <v>32</v>
      </c>
      <c r="AL58" s="23">
        <v>354.51</v>
      </c>
      <c r="AM58" s="19" t="s">
        <v>33</v>
      </c>
      <c r="AN58" s="19" t="s">
        <v>34</v>
      </c>
      <c r="AO58" s="19" t="s">
        <v>35</v>
      </c>
      <c r="AP58" s="19" t="s">
        <v>36</v>
      </c>
      <c r="AQ58" s="12">
        <v>354.51</v>
      </c>
      <c r="AR58" t="s">
        <v>343</v>
      </c>
      <c r="AS58">
        <v>0</v>
      </c>
      <c r="AT58">
        <v>0</v>
      </c>
    </row>
    <row r="59" spans="1:46" x14ac:dyDescent="0.35">
      <c r="A59" s="15">
        <f t="shared" si="0"/>
        <v>58</v>
      </c>
      <c r="B59" t="s">
        <v>92</v>
      </c>
      <c r="C59" s="32">
        <v>4</v>
      </c>
      <c r="D59" s="16">
        <v>1</v>
      </c>
      <c r="E59" s="16" t="s">
        <v>344</v>
      </c>
      <c r="F59" s="16">
        <v>0</v>
      </c>
      <c r="G59" s="16">
        <v>0</v>
      </c>
      <c r="H59" s="16">
        <v>0</v>
      </c>
      <c r="I59" s="1"/>
      <c r="J59">
        <v>34</v>
      </c>
      <c r="K59" t="s">
        <v>93</v>
      </c>
      <c r="L59">
        <v>1</v>
      </c>
      <c r="M59">
        <v>1</v>
      </c>
      <c r="N59">
        <v>2</v>
      </c>
      <c r="O59">
        <v>4</v>
      </c>
      <c r="P59">
        <v>3</v>
      </c>
      <c r="Q59">
        <v>0</v>
      </c>
      <c r="R59">
        <v>1</v>
      </c>
      <c r="S59">
        <v>1</v>
      </c>
      <c r="T59">
        <v>0</v>
      </c>
      <c r="U59">
        <v>0</v>
      </c>
      <c r="V59" s="1"/>
      <c r="W59" s="16">
        <v>19</v>
      </c>
      <c r="X59" s="23">
        <v>21223</v>
      </c>
      <c r="Y59" s="16">
        <v>17</v>
      </c>
      <c r="Z59" s="15">
        <f t="shared" si="1"/>
        <v>58</v>
      </c>
      <c r="AA59" t="s">
        <v>92</v>
      </c>
      <c r="AB59" s="23">
        <v>5089.1099999999997</v>
      </c>
      <c r="AC59" s="20">
        <v>0.24</v>
      </c>
      <c r="AD59" s="19">
        <v>4461.53</v>
      </c>
      <c r="AE59" s="19">
        <v>4461.53</v>
      </c>
      <c r="AF59" s="20">
        <v>1</v>
      </c>
      <c r="AG59" s="23">
        <v>627.58000000000004</v>
      </c>
      <c r="AH59" s="11"/>
      <c r="AI59" s="19">
        <v>121.36</v>
      </c>
      <c r="AJ59" s="22">
        <v>0</v>
      </c>
      <c r="AK59" s="24" t="s">
        <v>32</v>
      </c>
      <c r="AL59" s="23">
        <v>4967.75</v>
      </c>
      <c r="AM59" s="19" t="s">
        <v>33</v>
      </c>
      <c r="AN59" s="19">
        <v>648.87</v>
      </c>
      <c r="AO59" s="19" t="s">
        <v>35</v>
      </c>
      <c r="AP59" s="19">
        <v>321.47000000000003</v>
      </c>
      <c r="AQ59" s="12">
        <v>5938.09</v>
      </c>
      <c r="AR59" t="s">
        <v>349</v>
      </c>
      <c r="AS59" t="s">
        <v>346</v>
      </c>
      <c r="AT59" t="s">
        <v>350</v>
      </c>
    </row>
    <row r="60" spans="1:46" x14ac:dyDescent="0.35">
      <c r="A60" s="15">
        <f t="shared" si="0"/>
        <v>59</v>
      </c>
      <c r="B60" t="s">
        <v>94</v>
      </c>
      <c r="C60" s="32">
        <v>7</v>
      </c>
      <c r="D60" s="16">
        <v>1</v>
      </c>
      <c r="E60" s="16" t="s">
        <v>344</v>
      </c>
      <c r="F60" s="16">
        <v>0</v>
      </c>
      <c r="G60" s="16">
        <v>0</v>
      </c>
      <c r="H60" s="16">
        <v>0</v>
      </c>
      <c r="I60" s="1"/>
      <c r="J60">
        <v>92</v>
      </c>
      <c r="K60" t="s">
        <v>85</v>
      </c>
      <c r="L60">
        <v>1</v>
      </c>
      <c r="M60">
        <v>0</v>
      </c>
      <c r="N60">
        <v>1</v>
      </c>
      <c r="O60">
        <v>1</v>
      </c>
      <c r="P60">
        <v>30</v>
      </c>
      <c r="Q60">
        <v>1</v>
      </c>
      <c r="R60">
        <v>0</v>
      </c>
      <c r="S60">
        <v>1</v>
      </c>
      <c r="T60">
        <v>0</v>
      </c>
      <c r="U60">
        <v>0</v>
      </c>
      <c r="V60" s="1"/>
      <c r="W60" s="16">
        <v>95</v>
      </c>
      <c r="X60" s="23">
        <v>123043.31</v>
      </c>
      <c r="Y60" s="16">
        <v>87</v>
      </c>
      <c r="Z60" s="15">
        <f t="shared" si="1"/>
        <v>59</v>
      </c>
      <c r="AA60" t="s">
        <v>94</v>
      </c>
      <c r="AB60" s="23">
        <v>24537.11</v>
      </c>
      <c r="AC60" s="20">
        <v>0.2</v>
      </c>
      <c r="AD60" s="19">
        <v>24115.01</v>
      </c>
      <c r="AE60" s="19">
        <v>24115.01</v>
      </c>
      <c r="AF60" s="20">
        <v>1</v>
      </c>
      <c r="AG60" s="23">
        <v>422.1</v>
      </c>
      <c r="AH60" s="11"/>
      <c r="AI60" s="19" t="s">
        <v>37</v>
      </c>
      <c r="AJ60" s="22">
        <v>0</v>
      </c>
      <c r="AK60" s="24" t="s">
        <v>32</v>
      </c>
      <c r="AL60" s="23">
        <v>24537.11</v>
      </c>
      <c r="AM60" s="19" t="s">
        <v>33</v>
      </c>
      <c r="AN60" s="19" t="s">
        <v>34</v>
      </c>
      <c r="AO60" s="19" t="s">
        <v>35</v>
      </c>
      <c r="AP60" s="19" t="s">
        <v>36</v>
      </c>
      <c r="AQ60" s="12">
        <v>24537.11</v>
      </c>
      <c r="AR60" t="s">
        <v>349</v>
      </c>
      <c r="AS60" t="s">
        <v>346</v>
      </c>
      <c r="AT60" t="s">
        <v>350</v>
      </c>
    </row>
    <row r="61" spans="1:46" x14ac:dyDescent="0.35">
      <c r="A61" s="15">
        <f t="shared" si="0"/>
        <v>60</v>
      </c>
      <c r="B61" t="s">
        <v>94</v>
      </c>
      <c r="C61" s="32">
        <v>65</v>
      </c>
      <c r="D61" s="16">
        <v>2</v>
      </c>
      <c r="E61" s="16" t="s">
        <v>344</v>
      </c>
      <c r="F61" s="16">
        <v>0</v>
      </c>
      <c r="G61" s="16" t="s">
        <v>30</v>
      </c>
      <c r="H61" s="16">
        <v>0</v>
      </c>
      <c r="I61" s="1"/>
      <c r="J61">
        <v>97</v>
      </c>
      <c r="K61" t="s">
        <v>85</v>
      </c>
      <c r="L61" t="s">
        <v>30</v>
      </c>
      <c r="M61" t="s">
        <v>30</v>
      </c>
      <c r="N61" t="s">
        <v>30</v>
      </c>
      <c r="O61">
        <v>7</v>
      </c>
      <c r="P61" t="s">
        <v>30</v>
      </c>
      <c r="Q61" t="s">
        <v>30</v>
      </c>
      <c r="R61" t="s">
        <v>30</v>
      </c>
      <c r="S61" t="s">
        <v>30</v>
      </c>
      <c r="T61">
        <v>0</v>
      </c>
      <c r="U61">
        <v>0</v>
      </c>
      <c r="V61" s="1"/>
      <c r="W61" s="16">
        <v>7</v>
      </c>
      <c r="X61" s="23">
        <v>6360</v>
      </c>
      <c r="Y61" s="16">
        <v>4</v>
      </c>
      <c r="Z61" s="15">
        <f t="shared" si="1"/>
        <v>60</v>
      </c>
      <c r="AA61" t="s">
        <v>94</v>
      </c>
      <c r="AB61" s="23">
        <v>615.61</v>
      </c>
      <c r="AC61" s="20">
        <v>0.1</v>
      </c>
      <c r="AD61" s="19" t="s">
        <v>31</v>
      </c>
      <c r="AE61" s="19" t="s">
        <v>31</v>
      </c>
      <c r="AF61" s="20"/>
      <c r="AG61" s="23">
        <v>615.61</v>
      </c>
      <c r="AH61" s="11"/>
      <c r="AI61" s="19">
        <v>489.24</v>
      </c>
      <c r="AJ61" s="22">
        <v>0</v>
      </c>
      <c r="AK61" s="24" t="s">
        <v>32</v>
      </c>
      <c r="AL61" s="23">
        <v>126.37</v>
      </c>
      <c r="AM61" s="19" t="s">
        <v>33</v>
      </c>
      <c r="AN61" s="19" t="s">
        <v>34</v>
      </c>
      <c r="AO61" s="19" t="s">
        <v>35</v>
      </c>
      <c r="AP61" s="19" t="s">
        <v>36</v>
      </c>
      <c r="AQ61" s="12">
        <v>126.37</v>
      </c>
      <c r="AR61" t="s">
        <v>349</v>
      </c>
      <c r="AS61" t="s">
        <v>346</v>
      </c>
      <c r="AT61" t="s">
        <v>350</v>
      </c>
    </row>
    <row r="62" spans="1:46" x14ac:dyDescent="0.35">
      <c r="A62" s="15">
        <f t="shared" si="0"/>
        <v>61</v>
      </c>
      <c r="B62" t="s">
        <v>94</v>
      </c>
      <c r="C62" s="32">
        <v>2</v>
      </c>
      <c r="D62" s="16">
        <v>2</v>
      </c>
      <c r="E62" s="16" t="s">
        <v>344</v>
      </c>
      <c r="F62" s="16">
        <v>0</v>
      </c>
      <c r="G62" s="16" t="s">
        <v>30</v>
      </c>
      <c r="H62" s="16">
        <v>0</v>
      </c>
      <c r="I62" s="1"/>
      <c r="J62">
        <v>1</v>
      </c>
      <c r="K62" t="s">
        <v>85</v>
      </c>
      <c r="L62" t="s">
        <v>30</v>
      </c>
      <c r="M62" t="s">
        <v>30</v>
      </c>
      <c r="N62" t="s">
        <v>30</v>
      </c>
      <c r="O62">
        <v>8</v>
      </c>
      <c r="P62" t="s">
        <v>30</v>
      </c>
      <c r="Q62" t="s">
        <v>30</v>
      </c>
      <c r="R62" t="s">
        <v>30</v>
      </c>
      <c r="S62" t="s">
        <v>30</v>
      </c>
      <c r="T62">
        <v>0</v>
      </c>
      <c r="U62">
        <v>0</v>
      </c>
      <c r="V62" s="1"/>
      <c r="W62" s="16">
        <v>9</v>
      </c>
      <c r="X62" s="23">
        <v>4338</v>
      </c>
      <c r="Y62" s="16">
        <v>2</v>
      </c>
      <c r="Z62" s="15">
        <f t="shared" si="1"/>
        <v>61</v>
      </c>
      <c r="AA62" t="s">
        <v>94</v>
      </c>
      <c r="AB62" s="23">
        <v>434.43</v>
      </c>
      <c r="AC62" s="20">
        <v>0.1</v>
      </c>
      <c r="AD62" s="19" t="s">
        <v>31</v>
      </c>
      <c r="AE62" s="19" t="s">
        <v>31</v>
      </c>
      <c r="AF62" s="20"/>
      <c r="AG62" s="23">
        <v>434.43</v>
      </c>
      <c r="AH62" s="11"/>
      <c r="AI62" s="19">
        <v>371.79</v>
      </c>
      <c r="AJ62" s="22">
        <v>0</v>
      </c>
      <c r="AK62" s="24" t="s">
        <v>32</v>
      </c>
      <c r="AL62" s="23">
        <v>62.64</v>
      </c>
      <c r="AM62" s="19" t="s">
        <v>33</v>
      </c>
      <c r="AN62" s="19" t="s">
        <v>34</v>
      </c>
      <c r="AO62" s="19" t="s">
        <v>35</v>
      </c>
      <c r="AP62" s="19" t="s">
        <v>36</v>
      </c>
      <c r="AQ62" s="12">
        <v>62.64</v>
      </c>
      <c r="AR62" t="s">
        <v>349</v>
      </c>
      <c r="AS62" t="s">
        <v>346</v>
      </c>
      <c r="AT62" t="s">
        <v>350</v>
      </c>
    </row>
    <row r="63" spans="1:46" x14ac:dyDescent="0.35">
      <c r="A63" s="15">
        <f t="shared" si="0"/>
        <v>62</v>
      </c>
      <c r="B63" t="s">
        <v>94</v>
      </c>
      <c r="C63" s="32">
        <v>18</v>
      </c>
      <c r="D63" s="16">
        <v>2</v>
      </c>
      <c r="E63" s="16" t="s">
        <v>344</v>
      </c>
      <c r="F63" s="16">
        <v>0</v>
      </c>
      <c r="G63" s="16" t="s">
        <v>30</v>
      </c>
      <c r="H63" s="16">
        <v>0</v>
      </c>
      <c r="I63" s="1"/>
      <c r="J63">
        <v>5</v>
      </c>
      <c r="K63" t="s">
        <v>85</v>
      </c>
      <c r="L63" t="s">
        <v>30</v>
      </c>
      <c r="M63" t="s">
        <v>30</v>
      </c>
      <c r="N63" t="s">
        <v>30</v>
      </c>
      <c r="O63">
        <v>8</v>
      </c>
      <c r="P63" t="s">
        <v>30</v>
      </c>
      <c r="Q63" t="s">
        <v>30</v>
      </c>
      <c r="R63" t="s">
        <v>30</v>
      </c>
      <c r="S63" t="s">
        <v>30</v>
      </c>
      <c r="T63">
        <v>0</v>
      </c>
      <c r="U63">
        <v>0</v>
      </c>
      <c r="V63" s="1"/>
      <c r="W63" s="16">
        <v>6</v>
      </c>
      <c r="X63" s="23">
        <v>3399</v>
      </c>
      <c r="Y63" s="16">
        <v>3</v>
      </c>
      <c r="Z63" s="15">
        <f t="shared" si="1"/>
        <v>62</v>
      </c>
      <c r="AA63" t="s">
        <v>94</v>
      </c>
      <c r="AB63" s="23">
        <v>556.39</v>
      </c>
      <c r="AC63" s="20">
        <v>0.16</v>
      </c>
      <c r="AD63" s="19" t="s">
        <v>31</v>
      </c>
      <c r="AE63" s="19" t="s">
        <v>31</v>
      </c>
      <c r="AF63" s="20"/>
      <c r="AG63" s="23">
        <v>556.39</v>
      </c>
      <c r="AH63" s="11"/>
      <c r="AI63" s="19">
        <v>371.79</v>
      </c>
      <c r="AJ63" s="22">
        <v>0</v>
      </c>
      <c r="AK63" s="24" t="s">
        <v>32</v>
      </c>
      <c r="AL63" s="23">
        <v>184.6</v>
      </c>
      <c r="AM63" s="19" t="s">
        <v>33</v>
      </c>
      <c r="AN63" s="19" t="s">
        <v>34</v>
      </c>
      <c r="AO63" s="19" t="s">
        <v>35</v>
      </c>
      <c r="AP63" s="19" t="s">
        <v>36</v>
      </c>
      <c r="AQ63" s="12">
        <v>184.6</v>
      </c>
      <c r="AR63" t="s">
        <v>349</v>
      </c>
      <c r="AS63" t="s">
        <v>346</v>
      </c>
      <c r="AT63" t="s">
        <v>350</v>
      </c>
    </row>
    <row r="64" spans="1:46" x14ac:dyDescent="0.35">
      <c r="A64" s="15">
        <f t="shared" si="0"/>
        <v>63</v>
      </c>
      <c r="B64" t="s">
        <v>95</v>
      </c>
      <c r="C64" s="32">
        <v>23</v>
      </c>
      <c r="D64" s="16">
        <v>2</v>
      </c>
      <c r="E64" s="16" t="s">
        <v>344</v>
      </c>
      <c r="F64" s="16">
        <v>0</v>
      </c>
      <c r="G64" s="16" t="s">
        <v>30</v>
      </c>
      <c r="H64" s="16">
        <v>0</v>
      </c>
      <c r="I64" s="1"/>
      <c r="J64">
        <v>91</v>
      </c>
      <c r="K64" t="s">
        <v>85</v>
      </c>
      <c r="L64" t="s">
        <v>30</v>
      </c>
      <c r="M64" t="s">
        <v>30</v>
      </c>
      <c r="N64" t="s">
        <v>30</v>
      </c>
      <c r="O64">
        <v>8</v>
      </c>
      <c r="P64" t="s">
        <v>30</v>
      </c>
      <c r="Q64" t="s">
        <v>30</v>
      </c>
      <c r="R64" t="s">
        <v>30</v>
      </c>
      <c r="S64" t="s">
        <v>30</v>
      </c>
      <c r="T64">
        <v>0</v>
      </c>
      <c r="U64">
        <v>0</v>
      </c>
      <c r="V64" s="1"/>
      <c r="W64" s="16">
        <v>3</v>
      </c>
      <c r="X64" s="23">
        <v>785</v>
      </c>
      <c r="Y64" s="16">
        <v>3</v>
      </c>
      <c r="Z64" s="15">
        <f t="shared" si="1"/>
        <v>63</v>
      </c>
      <c r="AA64" t="s">
        <v>95</v>
      </c>
      <c r="AB64" s="23">
        <v>302.52</v>
      </c>
      <c r="AC64" s="20">
        <v>0.39</v>
      </c>
      <c r="AD64" s="19" t="s">
        <v>31</v>
      </c>
      <c r="AE64" s="19" t="s">
        <v>31</v>
      </c>
      <c r="AF64" s="20"/>
      <c r="AG64" s="23">
        <v>302.52</v>
      </c>
      <c r="AH64" s="11"/>
      <c r="AI64" s="19">
        <v>130.84</v>
      </c>
      <c r="AJ64" s="22">
        <v>0</v>
      </c>
      <c r="AK64" s="24" t="s">
        <v>32</v>
      </c>
      <c r="AL64" s="23">
        <v>171.68</v>
      </c>
      <c r="AM64" s="19" t="s">
        <v>33</v>
      </c>
      <c r="AN64" s="19" t="s">
        <v>34</v>
      </c>
      <c r="AO64" s="19" t="s">
        <v>35</v>
      </c>
      <c r="AP64" s="19" t="s">
        <v>36</v>
      </c>
      <c r="AQ64" s="12">
        <v>171.68</v>
      </c>
      <c r="AR64" t="s">
        <v>343</v>
      </c>
      <c r="AS64">
        <v>0</v>
      </c>
      <c r="AT64">
        <v>0</v>
      </c>
    </row>
    <row r="65" spans="1:46" x14ac:dyDescent="0.35">
      <c r="A65" s="15">
        <f t="shared" si="0"/>
        <v>64</v>
      </c>
      <c r="B65" t="s">
        <v>95</v>
      </c>
      <c r="C65" s="32">
        <v>22</v>
      </c>
      <c r="D65" s="16">
        <v>2</v>
      </c>
      <c r="E65" s="16" t="s">
        <v>344</v>
      </c>
      <c r="F65" s="16">
        <v>0</v>
      </c>
      <c r="G65" s="16" t="s">
        <v>30</v>
      </c>
      <c r="H65" s="16">
        <v>0</v>
      </c>
      <c r="I65" s="1"/>
      <c r="J65">
        <v>2</v>
      </c>
      <c r="K65" t="s">
        <v>85</v>
      </c>
      <c r="L65" t="s">
        <v>30</v>
      </c>
      <c r="M65" t="s">
        <v>30</v>
      </c>
      <c r="N65" t="s">
        <v>30</v>
      </c>
      <c r="O65">
        <v>8</v>
      </c>
      <c r="P65" t="s">
        <v>30</v>
      </c>
      <c r="Q65" t="s">
        <v>30</v>
      </c>
      <c r="R65" t="s">
        <v>30</v>
      </c>
      <c r="S65" t="s">
        <v>30</v>
      </c>
      <c r="T65">
        <v>0</v>
      </c>
      <c r="U65">
        <v>0</v>
      </c>
      <c r="V65" s="1"/>
      <c r="W65" s="16">
        <v>2</v>
      </c>
      <c r="X65" s="23">
        <v>731</v>
      </c>
      <c r="Y65" s="16">
        <v>2</v>
      </c>
      <c r="Z65" s="15">
        <f t="shared" si="1"/>
        <v>64</v>
      </c>
      <c r="AA65" t="s">
        <v>95</v>
      </c>
      <c r="AB65" s="23">
        <v>244.34</v>
      </c>
      <c r="AC65" s="20">
        <v>0.33</v>
      </c>
      <c r="AD65" s="19" t="s">
        <v>31</v>
      </c>
      <c r="AE65" s="19" t="s">
        <v>31</v>
      </c>
      <c r="AF65" s="20"/>
      <c r="AG65" s="23">
        <v>244.34</v>
      </c>
      <c r="AH65" s="11"/>
      <c r="AI65" s="19">
        <v>126.56</v>
      </c>
      <c r="AJ65" s="22">
        <v>0</v>
      </c>
      <c r="AK65" s="24" t="s">
        <v>32</v>
      </c>
      <c r="AL65" s="23">
        <v>117.78</v>
      </c>
      <c r="AM65" s="19" t="s">
        <v>33</v>
      </c>
      <c r="AN65" s="19" t="s">
        <v>34</v>
      </c>
      <c r="AO65" s="19" t="s">
        <v>35</v>
      </c>
      <c r="AP65" s="19" t="s">
        <v>36</v>
      </c>
      <c r="AQ65" s="12">
        <v>117.78</v>
      </c>
      <c r="AR65" t="s">
        <v>343</v>
      </c>
      <c r="AS65">
        <v>0</v>
      </c>
      <c r="AT65">
        <v>0</v>
      </c>
    </row>
    <row r="66" spans="1:46" x14ac:dyDescent="0.35">
      <c r="A66" s="15">
        <f t="shared" si="0"/>
        <v>65</v>
      </c>
      <c r="B66" t="s">
        <v>96</v>
      </c>
      <c r="C66" s="32">
        <v>7</v>
      </c>
      <c r="D66" s="16">
        <v>1</v>
      </c>
      <c r="E66" s="16" t="s">
        <v>344</v>
      </c>
      <c r="F66" s="16">
        <v>0</v>
      </c>
      <c r="G66" s="16">
        <v>0</v>
      </c>
      <c r="H66" s="16">
        <v>0</v>
      </c>
      <c r="I66" s="1"/>
      <c r="J66">
        <v>15</v>
      </c>
      <c r="K66" t="s">
        <v>97</v>
      </c>
      <c r="L66">
        <v>1</v>
      </c>
      <c r="M66" t="s">
        <v>30</v>
      </c>
      <c r="N66" t="s">
        <v>30</v>
      </c>
      <c r="O66">
        <v>2</v>
      </c>
      <c r="P66" t="s">
        <v>30</v>
      </c>
      <c r="Q66" t="s">
        <v>30</v>
      </c>
      <c r="R66" t="s">
        <v>30</v>
      </c>
      <c r="S66" t="s">
        <v>30</v>
      </c>
      <c r="T66">
        <v>0</v>
      </c>
      <c r="U66">
        <v>0</v>
      </c>
      <c r="V66" s="1"/>
      <c r="W66" s="16">
        <v>7</v>
      </c>
      <c r="X66" s="23">
        <v>930.94</v>
      </c>
      <c r="Y66" s="16">
        <v>7</v>
      </c>
      <c r="Z66" s="15">
        <f t="shared" si="1"/>
        <v>65</v>
      </c>
      <c r="AA66" t="s">
        <v>96</v>
      </c>
      <c r="AB66" s="23">
        <v>101.8</v>
      </c>
      <c r="AC66" s="20">
        <v>0.11</v>
      </c>
      <c r="AD66" s="19" t="s">
        <v>31</v>
      </c>
      <c r="AE66" s="19" t="s">
        <v>31</v>
      </c>
      <c r="AF66" s="20"/>
      <c r="AG66" s="23">
        <v>101.8</v>
      </c>
      <c r="AH66" s="11"/>
      <c r="AI66" s="19">
        <v>101.8</v>
      </c>
      <c r="AJ66" s="22">
        <v>0</v>
      </c>
      <c r="AK66" s="24" t="s">
        <v>32</v>
      </c>
      <c r="AL66" s="24" t="s">
        <v>49</v>
      </c>
      <c r="AM66" s="19" t="s">
        <v>33</v>
      </c>
      <c r="AN66" s="19">
        <v>185.49</v>
      </c>
      <c r="AO66" s="19" t="s">
        <v>35</v>
      </c>
      <c r="AP66" s="19" t="s">
        <v>36</v>
      </c>
      <c r="AQ66" s="12">
        <v>185.49</v>
      </c>
      <c r="AR66" t="s">
        <v>343</v>
      </c>
      <c r="AS66">
        <v>0</v>
      </c>
      <c r="AT66">
        <v>0</v>
      </c>
    </row>
    <row r="67" spans="1:46" x14ac:dyDescent="0.35">
      <c r="A67" s="15">
        <f t="shared" ref="A67:A130" si="2">ROW()-1</f>
        <v>66</v>
      </c>
      <c r="B67" t="s">
        <v>98</v>
      </c>
      <c r="C67" s="32">
        <v>15</v>
      </c>
      <c r="D67" s="16">
        <v>1</v>
      </c>
      <c r="E67" s="16" t="s">
        <v>344</v>
      </c>
      <c r="F67" s="16">
        <v>0</v>
      </c>
      <c r="G67" s="16">
        <v>0</v>
      </c>
      <c r="H67" s="16">
        <v>0</v>
      </c>
      <c r="I67" s="1"/>
      <c r="J67">
        <v>99</v>
      </c>
      <c r="K67" t="s">
        <v>29</v>
      </c>
      <c r="L67">
        <v>1</v>
      </c>
      <c r="M67">
        <v>1</v>
      </c>
      <c r="N67">
        <v>2</v>
      </c>
      <c r="O67">
        <v>1</v>
      </c>
      <c r="P67">
        <v>5</v>
      </c>
      <c r="Q67">
        <v>1</v>
      </c>
      <c r="R67">
        <v>0</v>
      </c>
      <c r="S67">
        <v>1</v>
      </c>
      <c r="T67">
        <v>0</v>
      </c>
      <c r="U67">
        <v>0</v>
      </c>
      <c r="V67" s="1"/>
      <c r="W67" s="16">
        <v>65</v>
      </c>
      <c r="X67" s="23">
        <v>231133.7</v>
      </c>
      <c r="Y67" s="16">
        <v>19</v>
      </c>
      <c r="Z67" s="15">
        <f t="shared" ref="Z67:Z130" si="3">ROW()-1</f>
        <v>66</v>
      </c>
      <c r="AA67" t="s">
        <v>98</v>
      </c>
      <c r="AB67" s="23">
        <v>9002.99</v>
      </c>
      <c r="AC67" s="20">
        <v>0.04</v>
      </c>
      <c r="AD67" s="19">
        <v>1422.74</v>
      </c>
      <c r="AE67" s="19">
        <v>1422.74</v>
      </c>
      <c r="AF67" s="20">
        <v>1</v>
      </c>
      <c r="AG67" s="23">
        <v>7580.25</v>
      </c>
      <c r="AH67" s="11"/>
      <c r="AI67" s="19">
        <v>7167.57</v>
      </c>
      <c r="AJ67" s="22">
        <v>0</v>
      </c>
      <c r="AK67" s="24" t="s">
        <v>32</v>
      </c>
      <c r="AL67" s="23">
        <v>1835.42</v>
      </c>
      <c r="AM67" s="19" t="s">
        <v>33</v>
      </c>
      <c r="AN67" s="19">
        <v>6016.63</v>
      </c>
      <c r="AO67" s="19" t="s">
        <v>35</v>
      </c>
      <c r="AP67" s="19" t="s">
        <v>36</v>
      </c>
      <c r="AQ67" s="12">
        <v>7852.05</v>
      </c>
      <c r="AR67" t="s">
        <v>349</v>
      </c>
      <c r="AS67" t="s">
        <v>346</v>
      </c>
      <c r="AT67" t="s">
        <v>350</v>
      </c>
    </row>
    <row r="68" spans="1:46" x14ac:dyDescent="0.35">
      <c r="A68" s="15">
        <f t="shared" si="2"/>
        <v>67</v>
      </c>
      <c r="B68" t="s">
        <v>98</v>
      </c>
      <c r="C68" s="32">
        <v>-14</v>
      </c>
      <c r="D68" s="18">
        <v>3</v>
      </c>
      <c r="E68" s="16" t="s">
        <v>344</v>
      </c>
      <c r="F68" s="18">
        <v>1</v>
      </c>
      <c r="G68" s="16" t="s">
        <v>30</v>
      </c>
      <c r="H68" s="16">
        <v>0</v>
      </c>
      <c r="I68" s="1"/>
      <c r="J68">
        <v>92</v>
      </c>
      <c r="K68" t="s">
        <v>29</v>
      </c>
      <c r="L68" t="s">
        <v>30</v>
      </c>
      <c r="M68" t="s">
        <v>30</v>
      </c>
      <c r="N68" t="s">
        <v>30</v>
      </c>
      <c r="O68">
        <v>8</v>
      </c>
      <c r="P68" t="s">
        <v>30</v>
      </c>
      <c r="Q68" t="s">
        <v>30</v>
      </c>
      <c r="R68" t="s">
        <v>30</v>
      </c>
      <c r="S68" t="s">
        <v>30</v>
      </c>
      <c r="T68">
        <v>0</v>
      </c>
      <c r="U68">
        <v>0</v>
      </c>
      <c r="V68" s="1"/>
      <c r="W68" s="16">
        <v>3</v>
      </c>
      <c r="X68" s="23">
        <v>445</v>
      </c>
      <c r="Y68" s="16">
        <v>3</v>
      </c>
      <c r="Z68" s="15">
        <f t="shared" si="3"/>
        <v>67</v>
      </c>
      <c r="AA68" t="s">
        <v>98</v>
      </c>
      <c r="AB68" s="23">
        <v>241.59</v>
      </c>
      <c r="AC68" s="20">
        <v>0.54</v>
      </c>
      <c r="AD68" s="19" t="s">
        <v>31</v>
      </c>
      <c r="AE68" s="19" t="s">
        <v>31</v>
      </c>
      <c r="AF68" s="20"/>
      <c r="AG68" s="23">
        <v>241.59</v>
      </c>
      <c r="AH68" s="11"/>
      <c r="AI68" s="19" t="s">
        <v>37</v>
      </c>
      <c r="AJ68" s="22">
        <v>0</v>
      </c>
      <c r="AK68" s="24" t="s">
        <v>32</v>
      </c>
      <c r="AL68" s="23">
        <v>241.59</v>
      </c>
      <c r="AM68" s="19" t="s">
        <v>33</v>
      </c>
      <c r="AN68" s="19" t="s">
        <v>34</v>
      </c>
      <c r="AO68" s="19" t="s">
        <v>35</v>
      </c>
      <c r="AP68" s="19" t="s">
        <v>36</v>
      </c>
      <c r="AQ68" s="12">
        <v>241.59</v>
      </c>
      <c r="AR68" t="s">
        <v>349</v>
      </c>
      <c r="AS68" t="s">
        <v>346</v>
      </c>
      <c r="AT68" t="s">
        <v>350</v>
      </c>
    </row>
    <row r="69" spans="1:46" x14ac:dyDescent="0.35">
      <c r="A69" s="15">
        <f t="shared" si="2"/>
        <v>68</v>
      </c>
      <c r="B69" t="s">
        <v>99</v>
      </c>
      <c r="C69" s="32">
        <v>14</v>
      </c>
      <c r="D69" s="16">
        <v>1</v>
      </c>
      <c r="E69" s="16" t="s">
        <v>344</v>
      </c>
      <c r="F69" s="16">
        <v>0</v>
      </c>
      <c r="G69" s="16">
        <v>0</v>
      </c>
      <c r="H69" s="16">
        <v>0</v>
      </c>
      <c r="I69" s="1"/>
      <c r="J69">
        <v>180</v>
      </c>
      <c r="K69" t="s">
        <v>29</v>
      </c>
      <c r="L69">
        <v>1</v>
      </c>
      <c r="M69">
        <v>1</v>
      </c>
      <c r="N69">
        <v>1</v>
      </c>
      <c r="O69">
        <v>1</v>
      </c>
      <c r="P69">
        <v>28</v>
      </c>
      <c r="Q69">
        <v>1</v>
      </c>
      <c r="R69">
        <v>0</v>
      </c>
      <c r="S69">
        <v>1</v>
      </c>
      <c r="T69">
        <v>0</v>
      </c>
      <c r="U69">
        <v>0</v>
      </c>
      <c r="V69" s="1"/>
      <c r="W69" s="16">
        <v>92</v>
      </c>
      <c r="X69" s="23">
        <v>119788</v>
      </c>
      <c r="Y69" s="16">
        <v>81</v>
      </c>
      <c r="Z69" s="15">
        <f t="shared" si="3"/>
        <v>68</v>
      </c>
      <c r="AA69" t="s">
        <v>99</v>
      </c>
      <c r="AB69" s="23">
        <v>22385.77</v>
      </c>
      <c r="AC69" s="20">
        <v>0.19</v>
      </c>
      <c r="AD69" s="19">
        <v>22126.41</v>
      </c>
      <c r="AE69" s="19">
        <v>22126.41</v>
      </c>
      <c r="AF69" s="20">
        <v>1</v>
      </c>
      <c r="AG69" s="23">
        <v>259.36</v>
      </c>
      <c r="AH69" s="11"/>
      <c r="AI69" s="19">
        <v>21.39</v>
      </c>
      <c r="AJ69" s="22">
        <v>0</v>
      </c>
      <c r="AK69" s="24" t="s">
        <v>32</v>
      </c>
      <c r="AL69" s="23">
        <v>22364.38</v>
      </c>
      <c r="AM69" s="19" t="s">
        <v>33</v>
      </c>
      <c r="AN69" s="19" t="s">
        <v>34</v>
      </c>
      <c r="AO69" s="19" t="s">
        <v>35</v>
      </c>
      <c r="AP69" s="19" t="s">
        <v>36</v>
      </c>
      <c r="AQ69" s="12">
        <v>22364.38</v>
      </c>
      <c r="AR69" t="s">
        <v>349</v>
      </c>
      <c r="AS69" t="s">
        <v>346</v>
      </c>
      <c r="AT69" t="s">
        <v>350</v>
      </c>
    </row>
    <row r="70" spans="1:46" x14ac:dyDescent="0.35">
      <c r="A70" s="15">
        <f t="shared" si="2"/>
        <v>69</v>
      </c>
      <c r="B70" t="s">
        <v>100</v>
      </c>
      <c r="C70" s="32">
        <v>-5</v>
      </c>
      <c r="D70" s="16">
        <v>3</v>
      </c>
      <c r="E70" s="16" t="s">
        <v>344</v>
      </c>
      <c r="F70" s="16">
        <v>1</v>
      </c>
      <c r="G70" s="16">
        <v>0</v>
      </c>
      <c r="H70" s="16">
        <v>0</v>
      </c>
      <c r="I70" s="1"/>
      <c r="J70">
        <v>177</v>
      </c>
      <c r="K70" t="s">
        <v>29</v>
      </c>
      <c r="L70">
        <v>1</v>
      </c>
      <c r="M70">
        <v>0</v>
      </c>
      <c r="N70">
        <v>1</v>
      </c>
      <c r="O70">
        <v>1</v>
      </c>
      <c r="P70">
        <v>28</v>
      </c>
      <c r="Q70">
        <v>1</v>
      </c>
      <c r="R70">
        <v>0</v>
      </c>
      <c r="S70">
        <v>1</v>
      </c>
      <c r="T70">
        <v>0</v>
      </c>
      <c r="U70">
        <v>0</v>
      </c>
      <c r="V70" s="1"/>
      <c r="W70" s="16">
        <v>47</v>
      </c>
      <c r="X70" s="23">
        <v>13072</v>
      </c>
      <c r="Y70" s="16">
        <v>38</v>
      </c>
      <c r="Z70" s="15">
        <f t="shared" si="3"/>
        <v>69</v>
      </c>
      <c r="AA70" t="s">
        <v>100</v>
      </c>
      <c r="AB70" s="23">
        <v>3433.58</v>
      </c>
      <c r="AC70" s="20">
        <v>0.26</v>
      </c>
      <c r="AD70" s="19">
        <v>21786.26</v>
      </c>
      <c r="AE70" s="19">
        <v>3195.61</v>
      </c>
      <c r="AF70" s="20">
        <v>0.15</v>
      </c>
      <c r="AG70" s="23">
        <v>-18352.68</v>
      </c>
      <c r="AH70" s="11"/>
      <c r="AI70" s="19" t="s">
        <v>37</v>
      </c>
      <c r="AJ70" s="22">
        <v>34</v>
      </c>
      <c r="AK70" s="23">
        <v>18590.650000000001</v>
      </c>
      <c r="AL70" s="23">
        <v>22024.23</v>
      </c>
      <c r="AM70" s="19" t="s">
        <v>33</v>
      </c>
      <c r="AN70" s="19">
        <v>1764.09</v>
      </c>
      <c r="AO70" s="19" t="s">
        <v>35</v>
      </c>
      <c r="AP70" s="19" t="s">
        <v>36</v>
      </c>
      <c r="AQ70" s="12">
        <v>23788.32</v>
      </c>
      <c r="AR70" t="s">
        <v>349</v>
      </c>
      <c r="AS70" t="s">
        <v>346</v>
      </c>
      <c r="AT70" t="s">
        <v>350</v>
      </c>
    </row>
    <row r="71" spans="1:46" x14ac:dyDescent="0.35">
      <c r="A71" s="15">
        <f t="shared" si="2"/>
        <v>70</v>
      </c>
      <c r="B71" t="s">
        <v>100</v>
      </c>
      <c r="C71" s="32">
        <v>-186</v>
      </c>
      <c r="D71" s="16">
        <v>3</v>
      </c>
      <c r="E71" s="16" t="s">
        <v>344</v>
      </c>
      <c r="F71" s="16">
        <v>1</v>
      </c>
      <c r="G71" s="16" t="s">
        <v>30</v>
      </c>
      <c r="H71" s="16">
        <v>0</v>
      </c>
      <c r="I71" s="1"/>
      <c r="J71">
        <v>183</v>
      </c>
      <c r="K71" t="s">
        <v>29</v>
      </c>
      <c r="L71" t="s">
        <v>30</v>
      </c>
      <c r="M71" t="s">
        <v>30</v>
      </c>
      <c r="N71" t="s">
        <v>30</v>
      </c>
      <c r="O71">
        <v>8</v>
      </c>
      <c r="P71" t="s">
        <v>30</v>
      </c>
      <c r="Q71" t="s">
        <v>30</v>
      </c>
      <c r="R71" t="s">
        <v>30</v>
      </c>
      <c r="S71" t="s">
        <v>30</v>
      </c>
      <c r="T71">
        <v>0</v>
      </c>
      <c r="U71">
        <v>0</v>
      </c>
      <c r="V71" s="1"/>
      <c r="W71" s="16">
        <v>2</v>
      </c>
      <c r="X71" s="23">
        <v>295</v>
      </c>
      <c r="Y71" s="16">
        <v>2</v>
      </c>
      <c r="Z71" s="15">
        <f t="shared" si="3"/>
        <v>70</v>
      </c>
      <c r="AA71" t="s">
        <v>100</v>
      </c>
      <c r="AB71" s="23">
        <v>181.48</v>
      </c>
      <c r="AC71" s="20">
        <v>0.62</v>
      </c>
      <c r="AD71" s="19" t="s">
        <v>31</v>
      </c>
      <c r="AE71" s="19" t="s">
        <v>31</v>
      </c>
      <c r="AF71" s="20"/>
      <c r="AG71" s="23">
        <v>181.48</v>
      </c>
      <c r="AH71" s="11"/>
      <c r="AI71" s="19" t="s">
        <v>37</v>
      </c>
      <c r="AJ71" s="22">
        <v>0</v>
      </c>
      <c r="AK71" s="24" t="s">
        <v>32</v>
      </c>
      <c r="AL71" s="23">
        <v>181.48</v>
      </c>
      <c r="AM71" s="19" t="s">
        <v>33</v>
      </c>
      <c r="AN71" s="19" t="s">
        <v>34</v>
      </c>
      <c r="AO71" s="19" t="s">
        <v>35</v>
      </c>
      <c r="AP71" s="19" t="s">
        <v>36</v>
      </c>
      <c r="AQ71" s="12">
        <v>181.48</v>
      </c>
      <c r="AR71" t="s">
        <v>349</v>
      </c>
      <c r="AS71" t="s">
        <v>346</v>
      </c>
      <c r="AT71" t="s">
        <v>350</v>
      </c>
    </row>
    <row r="72" spans="1:46" x14ac:dyDescent="0.35">
      <c r="A72" s="15">
        <f t="shared" si="2"/>
        <v>71</v>
      </c>
      <c r="B72" t="s">
        <v>101</v>
      </c>
      <c r="C72" s="32">
        <v>153</v>
      </c>
      <c r="D72" s="16">
        <v>3</v>
      </c>
      <c r="E72" s="16" t="s">
        <v>344</v>
      </c>
      <c r="F72" s="16">
        <v>0</v>
      </c>
      <c r="G72" s="16" t="s">
        <v>30</v>
      </c>
      <c r="H72" s="16">
        <v>0</v>
      </c>
      <c r="I72" s="1"/>
      <c r="J72">
        <v>1</v>
      </c>
      <c r="K72" t="s">
        <v>102</v>
      </c>
      <c r="L72" t="s">
        <v>30</v>
      </c>
      <c r="M72" t="s">
        <v>30</v>
      </c>
      <c r="N72" t="s">
        <v>30</v>
      </c>
      <c r="O72">
        <v>8</v>
      </c>
      <c r="P72" t="s">
        <v>30</v>
      </c>
      <c r="Q72" t="s">
        <v>30</v>
      </c>
      <c r="R72" t="s">
        <v>30</v>
      </c>
      <c r="S72" t="s">
        <v>30</v>
      </c>
      <c r="T72">
        <v>0</v>
      </c>
      <c r="U72">
        <v>0</v>
      </c>
      <c r="V72" s="1"/>
      <c r="W72" s="16">
        <v>1</v>
      </c>
      <c r="X72" s="23">
        <v>131</v>
      </c>
      <c r="Y72" s="16">
        <v>1</v>
      </c>
      <c r="Z72" s="15">
        <f t="shared" si="3"/>
        <v>71</v>
      </c>
      <c r="AA72" t="s">
        <v>101</v>
      </c>
      <c r="AB72" s="23">
        <v>122.27</v>
      </c>
      <c r="AC72" s="20">
        <v>0.93</v>
      </c>
      <c r="AD72" s="19" t="s">
        <v>31</v>
      </c>
      <c r="AE72" s="19" t="s">
        <v>31</v>
      </c>
      <c r="AF72" s="20"/>
      <c r="AG72" s="23">
        <v>122.27</v>
      </c>
      <c r="AH72" s="11"/>
      <c r="AI72" s="19" t="s">
        <v>37</v>
      </c>
      <c r="AJ72" s="22">
        <v>0</v>
      </c>
      <c r="AK72" s="24" t="s">
        <v>32</v>
      </c>
      <c r="AL72" s="23">
        <v>122.27</v>
      </c>
      <c r="AM72" s="19" t="s">
        <v>33</v>
      </c>
      <c r="AN72" s="19" t="s">
        <v>34</v>
      </c>
      <c r="AO72" s="19" t="s">
        <v>35</v>
      </c>
      <c r="AP72" s="19" t="s">
        <v>36</v>
      </c>
      <c r="AQ72" s="12">
        <v>122.27</v>
      </c>
      <c r="AR72" t="s">
        <v>343</v>
      </c>
      <c r="AS72">
        <v>0</v>
      </c>
      <c r="AT72">
        <v>0</v>
      </c>
    </row>
    <row r="73" spans="1:46" x14ac:dyDescent="0.35">
      <c r="A73" s="15">
        <f t="shared" si="2"/>
        <v>72</v>
      </c>
      <c r="B73" t="s">
        <v>103</v>
      </c>
      <c r="C73" s="32">
        <v>1</v>
      </c>
      <c r="D73" s="16">
        <v>1</v>
      </c>
      <c r="E73" s="16" t="s">
        <v>344</v>
      </c>
      <c r="F73" s="16">
        <v>0</v>
      </c>
      <c r="G73" s="16">
        <v>0</v>
      </c>
      <c r="H73" s="16">
        <v>0</v>
      </c>
      <c r="I73" s="1"/>
      <c r="J73">
        <v>139</v>
      </c>
      <c r="K73" t="s">
        <v>29</v>
      </c>
      <c r="L73">
        <v>1</v>
      </c>
      <c r="M73">
        <v>1</v>
      </c>
      <c r="N73">
        <v>1</v>
      </c>
      <c r="O73">
        <v>1</v>
      </c>
      <c r="P73">
        <v>28</v>
      </c>
      <c r="Q73">
        <v>1</v>
      </c>
      <c r="R73">
        <v>0</v>
      </c>
      <c r="S73">
        <v>1</v>
      </c>
      <c r="T73">
        <v>0</v>
      </c>
      <c r="U73">
        <v>0</v>
      </c>
      <c r="V73" s="1"/>
      <c r="W73" s="16">
        <v>69</v>
      </c>
      <c r="X73" s="23">
        <v>45957</v>
      </c>
      <c r="Y73" s="16">
        <v>69</v>
      </c>
      <c r="Z73" s="15">
        <f t="shared" si="3"/>
        <v>72</v>
      </c>
      <c r="AA73" t="s">
        <v>103</v>
      </c>
      <c r="AB73" s="23">
        <v>14269.09</v>
      </c>
      <c r="AC73" s="20">
        <v>0.31</v>
      </c>
      <c r="AD73" s="19">
        <v>13700.01</v>
      </c>
      <c r="AE73" s="19">
        <v>13320</v>
      </c>
      <c r="AF73" s="20">
        <v>0.97</v>
      </c>
      <c r="AG73" s="23">
        <v>569.08000000000004</v>
      </c>
      <c r="AH73" s="11"/>
      <c r="AI73" s="19">
        <v>568.67999999999995</v>
      </c>
      <c r="AJ73" s="22">
        <v>2</v>
      </c>
      <c r="AK73" s="23">
        <v>380.01</v>
      </c>
      <c r="AL73" s="23">
        <v>14080.42</v>
      </c>
      <c r="AM73" s="19" t="s">
        <v>33</v>
      </c>
      <c r="AN73" s="19">
        <v>1156.54</v>
      </c>
      <c r="AO73" s="19" t="s">
        <v>35</v>
      </c>
      <c r="AP73" s="19">
        <v>1071.31</v>
      </c>
      <c r="AQ73" s="12">
        <v>16308.27</v>
      </c>
      <c r="AR73" t="s">
        <v>349</v>
      </c>
      <c r="AS73" t="s">
        <v>346</v>
      </c>
      <c r="AT73" t="s">
        <v>347</v>
      </c>
    </row>
    <row r="74" spans="1:46" x14ac:dyDescent="0.35">
      <c r="A74" s="15">
        <f t="shared" si="2"/>
        <v>73</v>
      </c>
      <c r="B74" t="s">
        <v>103</v>
      </c>
      <c r="C74" s="32">
        <v>-1</v>
      </c>
      <c r="D74" s="16">
        <v>3</v>
      </c>
      <c r="E74" s="16" t="s">
        <v>344</v>
      </c>
      <c r="F74" s="16">
        <v>1</v>
      </c>
      <c r="G74" s="16" t="s">
        <v>30</v>
      </c>
      <c r="H74" s="16">
        <v>0</v>
      </c>
      <c r="I74" s="1"/>
      <c r="J74">
        <v>127</v>
      </c>
      <c r="K74" t="s">
        <v>29</v>
      </c>
      <c r="L74" t="s">
        <v>30</v>
      </c>
      <c r="M74" t="s">
        <v>30</v>
      </c>
      <c r="N74" t="s">
        <v>30</v>
      </c>
      <c r="O74">
        <v>8</v>
      </c>
      <c r="P74" t="s">
        <v>30</v>
      </c>
      <c r="Q74" t="s">
        <v>30</v>
      </c>
      <c r="R74" t="s">
        <v>30</v>
      </c>
      <c r="S74" t="s">
        <v>30</v>
      </c>
      <c r="T74">
        <v>0</v>
      </c>
      <c r="U74">
        <v>0</v>
      </c>
      <c r="V74" s="1"/>
      <c r="W74" s="16">
        <v>5</v>
      </c>
      <c r="X74" s="23">
        <v>451</v>
      </c>
      <c r="Y74" s="16">
        <v>5</v>
      </c>
      <c r="Z74" s="15">
        <f t="shared" si="3"/>
        <v>73</v>
      </c>
      <c r="AA74" t="s">
        <v>103</v>
      </c>
      <c r="AB74" s="23">
        <v>223.79</v>
      </c>
      <c r="AC74" s="20">
        <v>0.5</v>
      </c>
      <c r="AD74" s="19" t="s">
        <v>31</v>
      </c>
      <c r="AE74" s="19" t="s">
        <v>31</v>
      </c>
      <c r="AF74" s="20"/>
      <c r="AG74" s="23">
        <v>223.79</v>
      </c>
      <c r="AH74" s="11"/>
      <c r="AI74" s="19">
        <v>52.77</v>
      </c>
      <c r="AJ74" s="22">
        <v>0</v>
      </c>
      <c r="AK74" s="24" t="s">
        <v>32</v>
      </c>
      <c r="AL74" s="23">
        <v>171.02</v>
      </c>
      <c r="AM74" s="19" t="s">
        <v>33</v>
      </c>
      <c r="AN74" s="19" t="s">
        <v>34</v>
      </c>
      <c r="AO74" s="19" t="s">
        <v>35</v>
      </c>
      <c r="AP74" s="19" t="s">
        <v>36</v>
      </c>
      <c r="AQ74" s="12">
        <v>171.02</v>
      </c>
      <c r="AR74" t="s">
        <v>349</v>
      </c>
      <c r="AS74" t="s">
        <v>346</v>
      </c>
      <c r="AT74" t="s">
        <v>347</v>
      </c>
    </row>
    <row r="75" spans="1:46" x14ac:dyDescent="0.35">
      <c r="A75" s="15">
        <f t="shared" si="2"/>
        <v>74</v>
      </c>
      <c r="B75" t="s">
        <v>103</v>
      </c>
      <c r="C75" s="32">
        <v>13</v>
      </c>
      <c r="D75" s="16">
        <v>2</v>
      </c>
      <c r="E75" s="16" t="s">
        <v>344</v>
      </c>
      <c r="F75" s="16">
        <v>0</v>
      </c>
      <c r="G75" s="16" t="s">
        <v>30</v>
      </c>
      <c r="H75" s="16">
        <v>0</v>
      </c>
      <c r="I75" s="1"/>
      <c r="J75">
        <v>1</v>
      </c>
      <c r="K75" t="s">
        <v>29</v>
      </c>
      <c r="L75" t="s">
        <v>30</v>
      </c>
      <c r="M75" t="s">
        <v>30</v>
      </c>
      <c r="N75" t="s">
        <v>30</v>
      </c>
      <c r="O75">
        <v>8</v>
      </c>
      <c r="P75" t="s">
        <v>30</v>
      </c>
      <c r="Q75" t="s">
        <v>30</v>
      </c>
      <c r="R75" t="s">
        <v>30</v>
      </c>
      <c r="S75" t="s">
        <v>30</v>
      </c>
      <c r="T75">
        <v>0</v>
      </c>
      <c r="U75">
        <v>0</v>
      </c>
      <c r="V75" s="1"/>
      <c r="W75" s="16">
        <v>3</v>
      </c>
      <c r="X75" s="23">
        <v>6483</v>
      </c>
      <c r="Y75" s="16">
        <v>3</v>
      </c>
      <c r="Z75" s="15">
        <f t="shared" si="3"/>
        <v>74</v>
      </c>
      <c r="AA75" t="s">
        <v>103</v>
      </c>
      <c r="AB75" s="23">
        <v>1152.01</v>
      </c>
      <c r="AC75" s="20">
        <v>0.18</v>
      </c>
      <c r="AD75" s="19" t="s">
        <v>31</v>
      </c>
      <c r="AE75" s="19" t="s">
        <v>31</v>
      </c>
      <c r="AF75" s="20"/>
      <c r="AG75" s="23">
        <v>1152.01</v>
      </c>
      <c r="AH75" s="11"/>
      <c r="AI75" s="19">
        <v>1066.83</v>
      </c>
      <c r="AJ75" s="22">
        <v>0</v>
      </c>
      <c r="AK75" s="24" t="s">
        <v>32</v>
      </c>
      <c r="AL75" s="23">
        <v>85.18</v>
      </c>
      <c r="AM75" s="19" t="s">
        <v>33</v>
      </c>
      <c r="AN75" s="19" t="s">
        <v>34</v>
      </c>
      <c r="AO75" s="19" t="s">
        <v>35</v>
      </c>
      <c r="AP75" s="19" t="s">
        <v>36</v>
      </c>
      <c r="AQ75" s="12">
        <v>85.18</v>
      </c>
      <c r="AR75" t="s">
        <v>349</v>
      </c>
      <c r="AS75" t="s">
        <v>346</v>
      </c>
      <c r="AT75" t="s">
        <v>347</v>
      </c>
    </row>
    <row r="76" spans="1:46" x14ac:dyDescent="0.35">
      <c r="A76" s="15">
        <f t="shared" si="2"/>
        <v>75</v>
      </c>
      <c r="B76" t="s">
        <v>104</v>
      </c>
      <c r="C76" s="32">
        <v>10</v>
      </c>
      <c r="D76" s="16">
        <v>1</v>
      </c>
      <c r="E76" s="16" t="s">
        <v>344</v>
      </c>
      <c r="F76" s="16">
        <v>0</v>
      </c>
      <c r="G76" s="16">
        <v>0</v>
      </c>
      <c r="H76" s="16">
        <v>0</v>
      </c>
      <c r="I76" s="1"/>
      <c r="J76">
        <v>180</v>
      </c>
      <c r="K76" t="s">
        <v>29</v>
      </c>
      <c r="L76">
        <v>1</v>
      </c>
      <c r="M76">
        <v>1</v>
      </c>
      <c r="N76">
        <v>1</v>
      </c>
      <c r="O76">
        <v>1</v>
      </c>
      <c r="P76">
        <v>39</v>
      </c>
      <c r="Q76">
        <v>1</v>
      </c>
      <c r="R76">
        <v>0</v>
      </c>
      <c r="S76">
        <v>1</v>
      </c>
      <c r="T76">
        <v>0</v>
      </c>
      <c r="U76">
        <v>0</v>
      </c>
      <c r="V76" s="1"/>
      <c r="W76" s="16">
        <v>107</v>
      </c>
      <c r="X76" s="23">
        <v>375185.1</v>
      </c>
      <c r="Y76" s="16">
        <v>106</v>
      </c>
      <c r="Z76" s="15">
        <f t="shared" si="3"/>
        <v>75</v>
      </c>
      <c r="AA76" t="s">
        <v>104</v>
      </c>
      <c r="AB76" s="23">
        <v>29197.03</v>
      </c>
      <c r="AC76" s="20">
        <v>0.08</v>
      </c>
      <c r="AD76" s="19">
        <v>29095.3</v>
      </c>
      <c r="AE76" s="19">
        <v>28876.47</v>
      </c>
      <c r="AF76" s="20">
        <v>0.99</v>
      </c>
      <c r="AG76" s="23">
        <v>101.73</v>
      </c>
      <c r="AH76" s="11"/>
      <c r="AI76" s="19">
        <v>18.39</v>
      </c>
      <c r="AJ76" s="22">
        <v>2</v>
      </c>
      <c r="AK76" s="23">
        <v>218.83</v>
      </c>
      <c r="AL76" s="23">
        <v>29397.47</v>
      </c>
      <c r="AM76" s="19" t="s">
        <v>33</v>
      </c>
      <c r="AN76" s="19">
        <v>192.76</v>
      </c>
      <c r="AO76" s="19" t="s">
        <v>35</v>
      </c>
      <c r="AP76" s="19">
        <v>608.01</v>
      </c>
      <c r="AQ76" s="12">
        <v>30198.240000000002</v>
      </c>
      <c r="AR76" t="s">
        <v>349</v>
      </c>
      <c r="AS76" t="s">
        <v>346</v>
      </c>
      <c r="AT76" t="s">
        <v>347</v>
      </c>
    </row>
    <row r="77" spans="1:46" x14ac:dyDescent="0.35">
      <c r="A77" s="15">
        <f t="shared" si="2"/>
        <v>76</v>
      </c>
      <c r="B77" t="s">
        <v>105</v>
      </c>
      <c r="C77" s="32">
        <v>-6</v>
      </c>
      <c r="D77" s="16">
        <v>3</v>
      </c>
      <c r="E77" s="16" t="s">
        <v>344</v>
      </c>
      <c r="F77" s="16">
        <v>1</v>
      </c>
      <c r="G77" s="16">
        <v>0</v>
      </c>
      <c r="H77" s="16">
        <v>0</v>
      </c>
      <c r="I77" s="1"/>
      <c r="J77">
        <v>113</v>
      </c>
      <c r="K77" t="s">
        <v>29</v>
      </c>
      <c r="L77">
        <v>1</v>
      </c>
      <c r="M77">
        <v>0</v>
      </c>
      <c r="N77">
        <v>1</v>
      </c>
      <c r="O77">
        <v>1</v>
      </c>
      <c r="P77">
        <v>28</v>
      </c>
      <c r="Q77">
        <v>1</v>
      </c>
      <c r="R77">
        <v>0</v>
      </c>
      <c r="S77">
        <v>1</v>
      </c>
      <c r="T77">
        <v>0</v>
      </c>
      <c r="U77">
        <v>0</v>
      </c>
      <c r="V77" s="1"/>
      <c r="W77" s="16">
        <v>81</v>
      </c>
      <c r="X77" s="23">
        <v>150407</v>
      </c>
      <c r="Y77" s="16">
        <v>79</v>
      </c>
      <c r="Z77" s="15">
        <f t="shared" si="3"/>
        <v>76</v>
      </c>
      <c r="AA77" t="s">
        <v>105</v>
      </c>
      <c r="AB77" s="23">
        <v>22189.46</v>
      </c>
      <c r="AC77" s="20">
        <v>0.15</v>
      </c>
      <c r="AD77" s="19">
        <v>21861.62</v>
      </c>
      <c r="AE77" s="19">
        <v>21861.62</v>
      </c>
      <c r="AF77" s="20">
        <v>1</v>
      </c>
      <c r="AG77" s="23">
        <v>327.84</v>
      </c>
      <c r="AH77" s="11"/>
      <c r="AI77" s="19" t="s">
        <v>37</v>
      </c>
      <c r="AJ77" s="22">
        <v>0</v>
      </c>
      <c r="AK77" s="24" t="s">
        <v>32</v>
      </c>
      <c r="AL77" s="23">
        <v>22189.46</v>
      </c>
      <c r="AM77" s="19" t="s">
        <v>33</v>
      </c>
      <c r="AN77" s="19">
        <v>192.76</v>
      </c>
      <c r="AO77" s="19" t="s">
        <v>35</v>
      </c>
      <c r="AP77" s="19">
        <v>436.52</v>
      </c>
      <c r="AQ77" s="12">
        <v>22818.74</v>
      </c>
      <c r="AR77" t="s">
        <v>349</v>
      </c>
      <c r="AS77" t="s">
        <v>346</v>
      </c>
      <c r="AT77" t="s">
        <v>351</v>
      </c>
    </row>
    <row r="78" spans="1:46" x14ac:dyDescent="0.35">
      <c r="A78" s="15">
        <f t="shared" si="2"/>
        <v>77</v>
      </c>
      <c r="B78" t="s">
        <v>105</v>
      </c>
      <c r="C78" s="32">
        <v>-12</v>
      </c>
      <c r="D78" s="16">
        <v>3</v>
      </c>
      <c r="E78" s="16" t="s">
        <v>344</v>
      </c>
      <c r="F78" s="18">
        <v>1</v>
      </c>
      <c r="G78" s="16">
        <v>0</v>
      </c>
      <c r="H78" s="16">
        <v>0</v>
      </c>
      <c r="I78" s="1"/>
      <c r="J78">
        <v>1</v>
      </c>
      <c r="K78" t="s">
        <v>29</v>
      </c>
      <c r="L78" t="s">
        <v>30</v>
      </c>
      <c r="M78" t="s">
        <v>30</v>
      </c>
      <c r="N78" t="s">
        <v>30</v>
      </c>
      <c r="O78">
        <v>8</v>
      </c>
      <c r="P78" t="s">
        <v>30</v>
      </c>
      <c r="Q78" t="s">
        <v>30</v>
      </c>
      <c r="R78" t="s">
        <v>30</v>
      </c>
      <c r="S78" t="s">
        <v>30</v>
      </c>
      <c r="T78">
        <v>0</v>
      </c>
      <c r="U78">
        <v>0</v>
      </c>
      <c r="V78" s="1"/>
      <c r="W78" s="16">
        <v>1</v>
      </c>
      <c r="X78" s="23">
        <v>125</v>
      </c>
      <c r="Y78" s="16">
        <v>1</v>
      </c>
      <c r="Z78" s="15">
        <f t="shared" si="3"/>
        <v>77</v>
      </c>
      <c r="AA78" t="s">
        <v>105</v>
      </c>
      <c r="AB78" s="23">
        <v>118.84</v>
      </c>
      <c r="AC78" s="20">
        <v>0.95</v>
      </c>
      <c r="AD78" s="19" t="s">
        <v>31</v>
      </c>
      <c r="AE78" s="19" t="s">
        <v>31</v>
      </c>
      <c r="AF78" s="20"/>
      <c r="AG78" s="23">
        <v>118.84</v>
      </c>
      <c r="AH78" s="11"/>
      <c r="AI78" s="19" t="s">
        <v>37</v>
      </c>
      <c r="AJ78" s="22">
        <v>0</v>
      </c>
      <c r="AK78" s="24" t="s">
        <v>32</v>
      </c>
      <c r="AL78" s="23">
        <v>118.84</v>
      </c>
      <c r="AM78" s="19" t="s">
        <v>33</v>
      </c>
      <c r="AN78" s="19" t="s">
        <v>34</v>
      </c>
      <c r="AO78" s="19" t="s">
        <v>35</v>
      </c>
      <c r="AP78" s="19" t="s">
        <v>36</v>
      </c>
      <c r="AQ78" s="12">
        <v>118.84</v>
      </c>
      <c r="AR78" t="s">
        <v>349</v>
      </c>
      <c r="AS78" t="s">
        <v>346</v>
      </c>
      <c r="AT78" t="s">
        <v>351</v>
      </c>
    </row>
    <row r="79" spans="1:46" x14ac:dyDescent="0.35">
      <c r="A79" s="15">
        <f t="shared" si="2"/>
        <v>78</v>
      </c>
      <c r="B79" t="s">
        <v>106</v>
      </c>
      <c r="C79" s="32">
        <v>13</v>
      </c>
      <c r="D79" s="16">
        <v>1</v>
      </c>
      <c r="E79" s="16" t="s">
        <v>344</v>
      </c>
      <c r="F79" s="16">
        <v>0</v>
      </c>
      <c r="G79" s="16">
        <v>0</v>
      </c>
      <c r="H79" s="16">
        <v>0</v>
      </c>
      <c r="I79" s="1"/>
      <c r="J79">
        <v>64</v>
      </c>
      <c r="K79" t="s">
        <v>107</v>
      </c>
      <c r="L79">
        <v>1</v>
      </c>
      <c r="M79">
        <v>0</v>
      </c>
      <c r="N79">
        <v>3</v>
      </c>
      <c r="O79">
        <v>1</v>
      </c>
      <c r="P79">
        <v>28</v>
      </c>
      <c r="Q79">
        <v>1</v>
      </c>
      <c r="R79">
        <v>0</v>
      </c>
      <c r="S79">
        <v>1</v>
      </c>
      <c r="T79">
        <v>0</v>
      </c>
      <c r="U79">
        <v>0</v>
      </c>
      <c r="V79" s="1"/>
      <c r="W79" s="16">
        <v>88</v>
      </c>
      <c r="X79" s="23">
        <v>148855.32</v>
      </c>
      <c r="Y79" s="16">
        <v>65</v>
      </c>
      <c r="Z79" s="15">
        <f t="shared" si="3"/>
        <v>78</v>
      </c>
      <c r="AA79" t="s">
        <v>106</v>
      </c>
      <c r="AB79" s="23">
        <v>15480.1</v>
      </c>
      <c r="AC79" s="20">
        <v>0.1</v>
      </c>
      <c r="AD79" s="19">
        <v>14609.55</v>
      </c>
      <c r="AE79" s="19">
        <v>14609.55</v>
      </c>
      <c r="AF79" s="20">
        <v>1</v>
      </c>
      <c r="AG79" s="23">
        <v>870.55</v>
      </c>
      <c r="AH79" s="11"/>
      <c r="AI79" s="19">
        <v>584.62</v>
      </c>
      <c r="AJ79" s="22">
        <v>0</v>
      </c>
      <c r="AK79" s="24" t="s">
        <v>32</v>
      </c>
      <c r="AL79" s="23">
        <v>14895.48</v>
      </c>
      <c r="AM79" s="19" t="s">
        <v>33</v>
      </c>
      <c r="AN79" s="19" t="s">
        <v>34</v>
      </c>
      <c r="AO79" s="19" t="s">
        <v>35</v>
      </c>
      <c r="AP79" s="19">
        <v>806.12</v>
      </c>
      <c r="AQ79" s="12">
        <v>15701.6</v>
      </c>
      <c r="AR79" t="s">
        <v>349</v>
      </c>
      <c r="AS79" t="s">
        <v>346</v>
      </c>
      <c r="AT79" t="s">
        <v>347</v>
      </c>
    </row>
    <row r="80" spans="1:46" x14ac:dyDescent="0.35">
      <c r="A80" s="15">
        <f t="shared" si="2"/>
        <v>79</v>
      </c>
      <c r="B80" t="s">
        <v>108</v>
      </c>
      <c r="C80" s="32">
        <v>59</v>
      </c>
      <c r="D80" s="16">
        <v>1</v>
      </c>
      <c r="E80" s="16" t="s">
        <v>344</v>
      </c>
      <c r="F80" s="16">
        <v>0</v>
      </c>
      <c r="G80" s="16">
        <v>0</v>
      </c>
      <c r="H80" s="16">
        <v>0</v>
      </c>
      <c r="I80" s="1"/>
      <c r="J80">
        <v>168</v>
      </c>
      <c r="K80" t="s">
        <v>91</v>
      </c>
      <c r="L80">
        <v>1</v>
      </c>
      <c r="M80">
        <v>0</v>
      </c>
      <c r="N80">
        <v>3</v>
      </c>
      <c r="O80">
        <v>1</v>
      </c>
      <c r="P80">
        <v>20</v>
      </c>
      <c r="Q80">
        <v>1</v>
      </c>
      <c r="R80">
        <v>0</v>
      </c>
      <c r="S80">
        <v>1</v>
      </c>
      <c r="T80">
        <v>0</v>
      </c>
      <c r="U80">
        <v>0</v>
      </c>
      <c r="V80" s="1"/>
      <c r="W80" s="16">
        <v>94</v>
      </c>
      <c r="X80" s="23">
        <v>83294.25</v>
      </c>
      <c r="Y80" s="16">
        <v>74</v>
      </c>
      <c r="Z80" s="15">
        <f t="shared" si="3"/>
        <v>79</v>
      </c>
      <c r="AA80" t="s">
        <v>108</v>
      </c>
      <c r="AB80" s="23">
        <v>19510.7</v>
      </c>
      <c r="AC80" s="20">
        <v>0.23</v>
      </c>
      <c r="AD80" s="19">
        <v>10786.42</v>
      </c>
      <c r="AE80" s="19">
        <v>10786.42</v>
      </c>
      <c r="AF80" s="20">
        <v>1</v>
      </c>
      <c r="AG80" s="23">
        <v>8724.2800000000007</v>
      </c>
      <c r="AH80" s="11"/>
      <c r="AI80" s="19">
        <v>8515.16</v>
      </c>
      <c r="AJ80" s="22">
        <v>0</v>
      </c>
      <c r="AK80" s="24" t="s">
        <v>32</v>
      </c>
      <c r="AL80" s="23">
        <v>10995.54</v>
      </c>
      <c r="AM80" s="19" t="s">
        <v>33</v>
      </c>
      <c r="AN80" s="19" t="s">
        <v>34</v>
      </c>
      <c r="AO80" s="19" t="s">
        <v>35</v>
      </c>
      <c r="AP80" s="19">
        <v>553.62</v>
      </c>
      <c r="AQ80" s="12">
        <v>11549.16</v>
      </c>
      <c r="AR80" t="s">
        <v>345</v>
      </c>
      <c r="AS80" t="s">
        <v>346</v>
      </c>
      <c r="AT80" t="s">
        <v>350</v>
      </c>
    </row>
    <row r="81" spans="1:46" x14ac:dyDescent="0.35">
      <c r="A81" s="15">
        <f t="shared" si="2"/>
        <v>80</v>
      </c>
      <c r="B81" t="s">
        <v>108</v>
      </c>
      <c r="C81" s="32">
        <v>25</v>
      </c>
      <c r="D81" s="16">
        <v>2</v>
      </c>
      <c r="E81" s="16" t="s">
        <v>344</v>
      </c>
      <c r="F81" s="16">
        <v>0</v>
      </c>
      <c r="G81" s="16" t="s">
        <v>30</v>
      </c>
      <c r="H81" s="16">
        <v>0</v>
      </c>
      <c r="I81" s="1"/>
      <c r="J81">
        <v>1</v>
      </c>
      <c r="K81" t="s">
        <v>91</v>
      </c>
      <c r="L81" t="s">
        <v>30</v>
      </c>
      <c r="M81" t="s">
        <v>30</v>
      </c>
      <c r="N81" t="s">
        <v>30</v>
      </c>
      <c r="O81">
        <v>8</v>
      </c>
      <c r="P81" t="s">
        <v>30</v>
      </c>
      <c r="Q81" t="s">
        <v>30</v>
      </c>
      <c r="R81" t="s">
        <v>30</v>
      </c>
      <c r="S81" t="s">
        <v>30</v>
      </c>
      <c r="T81">
        <v>0</v>
      </c>
      <c r="U81">
        <v>0</v>
      </c>
      <c r="V81" s="1"/>
      <c r="W81" s="16">
        <v>3</v>
      </c>
      <c r="X81" s="23">
        <v>5980</v>
      </c>
      <c r="Y81" s="16">
        <v>1</v>
      </c>
      <c r="Z81" s="15">
        <f t="shared" si="3"/>
        <v>80</v>
      </c>
      <c r="AA81" t="s">
        <v>108</v>
      </c>
      <c r="AB81" s="23">
        <v>120.72</v>
      </c>
      <c r="AC81" s="20">
        <v>0.02</v>
      </c>
      <c r="AD81" s="19" t="s">
        <v>31</v>
      </c>
      <c r="AE81" s="19" t="s">
        <v>31</v>
      </c>
      <c r="AF81" s="20"/>
      <c r="AG81" s="23">
        <v>120.72</v>
      </c>
      <c r="AH81" s="11"/>
      <c r="AI81" s="19" t="s">
        <v>37</v>
      </c>
      <c r="AJ81" s="22">
        <v>0</v>
      </c>
      <c r="AK81" s="24" t="s">
        <v>32</v>
      </c>
      <c r="AL81" s="23">
        <v>120.72</v>
      </c>
      <c r="AM81" s="19" t="s">
        <v>33</v>
      </c>
      <c r="AN81" s="19" t="s">
        <v>34</v>
      </c>
      <c r="AO81" s="19" t="s">
        <v>35</v>
      </c>
      <c r="AP81" s="19" t="s">
        <v>36</v>
      </c>
      <c r="AQ81" s="12">
        <v>120.72</v>
      </c>
      <c r="AR81" t="s">
        <v>345</v>
      </c>
      <c r="AS81" t="s">
        <v>346</v>
      </c>
      <c r="AT81" t="s">
        <v>350</v>
      </c>
    </row>
    <row r="82" spans="1:46" x14ac:dyDescent="0.35">
      <c r="A82" s="15">
        <f t="shared" si="2"/>
        <v>81</v>
      </c>
      <c r="B82" t="s">
        <v>109</v>
      </c>
      <c r="C82" s="32">
        <v>12</v>
      </c>
      <c r="D82" s="16">
        <v>1</v>
      </c>
      <c r="E82" s="16" t="s">
        <v>344</v>
      </c>
      <c r="F82" s="16">
        <v>0</v>
      </c>
      <c r="G82" s="16">
        <v>0</v>
      </c>
      <c r="H82" s="16">
        <v>0</v>
      </c>
      <c r="I82" s="1"/>
      <c r="J82">
        <v>92</v>
      </c>
      <c r="K82" t="s">
        <v>29</v>
      </c>
      <c r="L82">
        <v>1</v>
      </c>
      <c r="M82">
        <v>1</v>
      </c>
      <c r="N82">
        <v>1</v>
      </c>
      <c r="O82">
        <v>1</v>
      </c>
      <c r="P82">
        <v>28</v>
      </c>
      <c r="Q82">
        <v>1</v>
      </c>
      <c r="R82">
        <v>0</v>
      </c>
      <c r="S82">
        <v>1</v>
      </c>
      <c r="T82">
        <v>0</v>
      </c>
      <c r="U82">
        <v>0</v>
      </c>
      <c r="V82" s="1"/>
      <c r="W82" s="16">
        <v>83</v>
      </c>
      <c r="X82" s="23">
        <v>150658</v>
      </c>
      <c r="Y82" s="16">
        <v>79</v>
      </c>
      <c r="Z82" s="15">
        <f t="shared" si="3"/>
        <v>81</v>
      </c>
      <c r="AA82" t="s">
        <v>109</v>
      </c>
      <c r="AB82" s="23">
        <v>22274.3</v>
      </c>
      <c r="AC82" s="20">
        <v>0.15</v>
      </c>
      <c r="AD82" s="19">
        <v>21861.62</v>
      </c>
      <c r="AE82" s="19">
        <v>21861.62</v>
      </c>
      <c r="AF82" s="20">
        <v>1</v>
      </c>
      <c r="AG82" s="23">
        <v>412.68</v>
      </c>
      <c r="AH82" s="11"/>
      <c r="AI82" s="19" t="s">
        <v>37</v>
      </c>
      <c r="AJ82" s="22">
        <v>0</v>
      </c>
      <c r="AK82" s="24" t="s">
        <v>32</v>
      </c>
      <c r="AL82" s="23">
        <v>22274.3</v>
      </c>
      <c r="AM82" s="19" t="s">
        <v>33</v>
      </c>
      <c r="AN82" s="19">
        <v>192.76</v>
      </c>
      <c r="AO82" s="19" t="s">
        <v>35</v>
      </c>
      <c r="AP82" s="19">
        <v>436.52</v>
      </c>
      <c r="AQ82" s="12">
        <v>22903.58</v>
      </c>
      <c r="AR82" t="s">
        <v>349</v>
      </c>
      <c r="AS82" t="s">
        <v>346</v>
      </c>
      <c r="AT82" t="s">
        <v>350</v>
      </c>
    </row>
    <row r="83" spans="1:46" x14ac:dyDescent="0.35">
      <c r="A83" s="15">
        <f t="shared" si="2"/>
        <v>82</v>
      </c>
      <c r="B83" t="s">
        <v>109</v>
      </c>
      <c r="C83" s="33">
        <v>1</v>
      </c>
      <c r="D83" s="18">
        <v>2</v>
      </c>
      <c r="E83" s="16" t="s">
        <v>344</v>
      </c>
      <c r="F83" s="18">
        <v>0</v>
      </c>
      <c r="G83" s="18" t="s">
        <v>30</v>
      </c>
      <c r="H83" s="16">
        <v>0</v>
      </c>
      <c r="I83" s="1"/>
      <c r="J83">
        <v>1</v>
      </c>
      <c r="K83" t="s">
        <v>29</v>
      </c>
      <c r="L83" t="s">
        <v>30</v>
      </c>
      <c r="M83" t="s">
        <v>30</v>
      </c>
      <c r="N83" t="s">
        <v>30</v>
      </c>
      <c r="O83">
        <v>8</v>
      </c>
      <c r="P83" t="s">
        <v>30</v>
      </c>
      <c r="Q83" t="s">
        <v>30</v>
      </c>
      <c r="R83" t="s">
        <v>30</v>
      </c>
      <c r="S83" t="s">
        <v>30</v>
      </c>
      <c r="T83">
        <v>0</v>
      </c>
      <c r="U83">
        <v>0</v>
      </c>
      <c r="V83" s="1"/>
      <c r="W83" s="16">
        <v>1</v>
      </c>
      <c r="X83" s="23">
        <v>170</v>
      </c>
      <c r="Y83" s="16">
        <v>1</v>
      </c>
      <c r="Z83" s="15">
        <f t="shared" si="3"/>
        <v>82</v>
      </c>
      <c r="AA83" t="s">
        <v>109</v>
      </c>
      <c r="AB83" s="23">
        <v>62.64</v>
      </c>
      <c r="AC83" s="20">
        <v>0.37</v>
      </c>
      <c r="AD83" s="19" t="s">
        <v>31</v>
      </c>
      <c r="AE83" s="19" t="s">
        <v>31</v>
      </c>
      <c r="AF83" s="20"/>
      <c r="AG83" s="23">
        <v>62.64</v>
      </c>
      <c r="AH83" s="11"/>
      <c r="AI83" s="19" t="s">
        <v>37</v>
      </c>
      <c r="AJ83" s="22">
        <v>0</v>
      </c>
      <c r="AK83" s="24" t="s">
        <v>32</v>
      </c>
      <c r="AL83" s="23">
        <v>62.64</v>
      </c>
      <c r="AM83" s="19" t="s">
        <v>33</v>
      </c>
      <c r="AN83" s="19" t="s">
        <v>34</v>
      </c>
      <c r="AO83" s="19" t="s">
        <v>35</v>
      </c>
      <c r="AP83" s="19" t="s">
        <v>36</v>
      </c>
      <c r="AQ83" s="12">
        <v>62.64</v>
      </c>
      <c r="AR83" t="s">
        <v>349</v>
      </c>
      <c r="AS83" t="s">
        <v>346</v>
      </c>
      <c r="AT83" t="s">
        <v>350</v>
      </c>
    </row>
    <row r="84" spans="1:46" x14ac:dyDescent="0.35">
      <c r="A84" s="15">
        <f t="shared" si="2"/>
        <v>83</v>
      </c>
      <c r="B84" t="s">
        <v>110</v>
      </c>
      <c r="C84" s="32">
        <v>7</v>
      </c>
      <c r="D84" s="16">
        <v>2</v>
      </c>
      <c r="E84" s="16" t="s">
        <v>344</v>
      </c>
      <c r="F84" s="16">
        <v>0</v>
      </c>
      <c r="G84" s="16" t="s">
        <v>30</v>
      </c>
      <c r="H84" s="16">
        <v>0</v>
      </c>
      <c r="I84" s="1"/>
      <c r="J84">
        <v>7</v>
      </c>
      <c r="K84" t="s">
        <v>111</v>
      </c>
      <c r="L84" t="s">
        <v>30</v>
      </c>
      <c r="M84" t="s">
        <v>30</v>
      </c>
      <c r="N84" t="s">
        <v>30</v>
      </c>
      <c r="O84">
        <v>8</v>
      </c>
      <c r="P84" t="s">
        <v>30</v>
      </c>
      <c r="Q84" t="s">
        <v>30</v>
      </c>
      <c r="R84" t="s">
        <v>30</v>
      </c>
      <c r="S84" t="s">
        <v>30</v>
      </c>
      <c r="T84">
        <v>0</v>
      </c>
      <c r="U84">
        <v>0</v>
      </c>
      <c r="V84" s="1"/>
      <c r="W84" s="16">
        <v>9</v>
      </c>
      <c r="X84" s="23">
        <v>19587.330000000002</v>
      </c>
      <c r="Y84" s="16">
        <v>5</v>
      </c>
      <c r="Z84" s="15">
        <f t="shared" si="3"/>
        <v>83</v>
      </c>
      <c r="AA84" t="s">
        <v>110</v>
      </c>
      <c r="AB84" s="23">
        <v>725.49</v>
      </c>
      <c r="AC84" s="20">
        <v>0.04</v>
      </c>
      <c r="AD84" s="19" t="s">
        <v>31</v>
      </c>
      <c r="AE84" s="19" t="s">
        <v>31</v>
      </c>
      <c r="AF84" s="20"/>
      <c r="AG84" s="23">
        <v>725.49</v>
      </c>
      <c r="AH84" s="11"/>
      <c r="AI84" s="19">
        <v>519.89</v>
      </c>
      <c r="AJ84" s="22">
        <v>0</v>
      </c>
      <c r="AK84" s="24" t="s">
        <v>32</v>
      </c>
      <c r="AL84" s="23">
        <v>205.6</v>
      </c>
      <c r="AM84" s="19" t="s">
        <v>33</v>
      </c>
      <c r="AN84" s="19" t="s">
        <v>34</v>
      </c>
      <c r="AO84" s="19" t="s">
        <v>35</v>
      </c>
      <c r="AP84" s="19" t="s">
        <v>36</v>
      </c>
      <c r="AQ84" s="12">
        <v>205.6</v>
      </c>
      <c r="AR84" t="s">
        <v>349</v>
      </c>
      <c r="AS84" t="s">
        <v>346</v>
      </c>
      <c r="AT84" t="s">
        <v>350</v>
      </c>
    </row>
    <row r="85" spans="1:46" x14ac:dyDescent="0.35">
      <c r="A85" s="15">
        <f t="shared" si="2"/>
        <v>84</v>
      </c>
      <c r="B85" t="s">
        <v>110</v>
      </c>
      <c r="C85" s="32">
        <v>0</v>
      </c>
      <c r="D85" s="16">
        <v>3</v>
      </c>
      <c r="E85" s="16" t="s">
        <v>344</v>
      </c>
      <c r="F85" s="16">
        <v>1</v>
      </c>
      <c r="G85" s="16">
        <v>1</v>
      </c>
      <c r="H85" s="16">
        <v>0</v>
      </c>
      <c r="I85" s="1"/>
      <c r="J85">
        <v>19</v>
      </c>
      <c r="K85" t="s">
        <v>59</v>
      </c>
      <c r="L85">
        <v>1</v>
      </c>
      <c r="M85">
        <v>0</v>
      </c>
      <c r="N85">
        <v>3</v>
      </c>
      <c r="O85">
        <v>1</v>
      </c>
      <c r="P85">
        <v>10</v>
      </c>
      <c r="Q85">
        <v>2</v>
      </c>
      <c r="R85">
        <v>0</v>
      </c>
      <c r="S85">
        <v>0</v>
      </c>
      <c r="T85">
        <v>0</v>
      </c>
      <c r="U85">
        <v>0</v>
      </c>
      <c r="V85" s="1"/>
      <c r="W85" s="16">
        <v>28</v>
      </c>
      <c r="X85" s="23">
        <v>92788.88</v>
      </c>
      <c r="Y85" s="16">
        <v>25</v>
      </c>
      <c r="Z85" s="15">
        <f t="shared" si="3"/>
        <v>84</v>
      </c>
      <c r="AA85" t="s">
        <v>110</v>
      </c>
      <c r="AB85" s="23">
        <v>6397.67</v>
      </c>
      <c r="AC85" s="20">
        <v>7.0000000000000007E-2</v>
      </c>
      <c r="AD85" s="19">
        <v>6150.58</v>
      </c>
      <c r="AE85" s="19">
        <v>6150.58</v>
      </c>
      <c r="AF85" s="20">
        <v>1</v>
      </c>
      <c r="AG85" s="23">
        <v>247.09</v>
      </c>
      <c r="AH85" s="11"/>
      <c r="AI85" s="19" t="s">
        <v>37</v>
      </c>
      <c r="AJ85" s="22">
        <v>0</v>
      </c>
      <c r="AK85" s="24" t="s">
        <v>32</v>
      </c>
      <c r="AL85" s="23">
        <v>6397.67</v>
      </c>
      <c r="AM85" s="19" t="s">
        <v>33</v>
      </c>
      <c r="AN85" s="19" t="s">
        <v>34</v>
      </c>
      <c r="AO85" s="19" t="s">
        <v>35</v>
      </c>
      <c r="AP85" s="19">
        <v>144.9</v>
      </c>
      <c r="AQ85" s="12">
        <v>6542.57</v>
      </c>
      <c r="AR85" t="s">
        <v>349</v>
      </c>
      <c r="AS85" t="s">
        <v>346</v>
      </c>
      <c r="AT85" t="s">
        <v>350</v>
      </c>
    </row>
    <row r="86" spans="1:46" x14ac:dyDescent="0.35">
      <c r="A86" s="15">
        <f t="shared" si="2"/>
        <v>85</v>
      </c>
      <c r="B86" t="s">
        <v>112</v>
      </c>
      <c r="C86" s="32">
        <v>-8</v>
      </c>
      <c r="D86" s="16">
        <v>3</v>
      </c>
      <c r="E86" s="16" t="s">
        <v>344</v>
      </c>
      <c r="F86" s="16">
        <v>1</v>
      </c>
      <c r="G86" s="16">
        <v>1</v>
      </c>
      <c r="H86" s="16">
        <v>0</v>
      </c>
      <c r="I86" s="1"/>
      <c r="J86">
        <v>56</v>
      </c>
      <c r="K86" t="s">
        <v>113</v>
      </c>
      <c r="L86">
        <v>1</v>
      </c>
      <c r="M86">
        <v>1</v>
      </c>
      <c r="N86">
        <v>3</v>
      </c>
      <c r="O86">
        <v>1</v>
      </c>
      <c r="P86">
        <v>10</v>
      </c>
      <c r="Q86">
        <v>1</v>
      </c>
      <c r="R86">
        <v>0</v>
      </c>
      <c r="S86">
        <v>0</v>
      </c>
      <c r="T86">
        <v>0</v>
      </c>
      <c r="U86">
        <v>0</v>
      </c>
      <c r="V86" s="1"/>
      <c r="W86" s="16">
        <v>57</v>
      </c>
      <c r="X86" s="23">
        <v>34700</v>
      </c>
      <c r="Y86" s="16">
        <v>43</v>
      </c>
      <c r="Z86" s="15">
        <f t="shared" si="3"/>
        <v>85</v>
      </c>
      <c r="AA86" t="s">
        <v>112</v>
      </c>
      <c r="AB86" s="23">
        <v>5778.97</v>
      </c>
      <c r="AC86" s="20">
        <v>0.17</v>
      </c>
      <c r="AD86" s="19">
        <v>7427.97</v>
      </c>
      <c r="AE86" s="19">
        <v>5380.06</v>
      </c>
      <c r="AF86" s="20">
        <v>0.72</v>
      </c>
      <c r="AG86" s="23">
        <v>-1649</v>
      </c>
      <c r="AH86" s="11"/>
      <c r="AI86" s="19">
        <v>149.09</v>
      </c>
      <c r="AJ86" s="22">
        <v>3</v>
      </c>
      <c r="AK86" s="23">
        <v>2047.91</v>
      </c>
      <c r="AL86" s="23">
        <v>7677.79</v>
      </c>
      <c r="AM86" s="19" t="s">
        <v>33</v>
      </c>
      <c r="AN86" s="19">
        <v>-84.09</v>
      </c>
      <c r="AO86" s="19" t="s">
        <v>35</v>
      </c>
      <c r="AP86" s="19">
        <v>303.60000000000002</v>
      </c>
      <c r="AQ86" s="12">
        <v>7897.3</v>
      </c>
      <c r="AR86" t="s">
        <v>349</v>
      </c>
      <c r="AS86" t="s">
        <v>346</v>
      </c>
      <c r="AT86" t="s">
        <v>350</v>
      </c>
    </row>
    <row r="87" spans="1:46" x14ac:dyDescent="0.35">
      <c r="A87" s="15">
        <f t="shared" si="2"/>
        <v>86</v>
      </c>
      <c r="B87" t="s">
        <v>114</v>
      </c>
      <c r="C87" s="32">
        <v>17</v>
      </c>
      <c r="D87" s="16">
        <v>1</v>
      </c>
      <c r="E87" s="16" t="s">
        <v>344</v>
      </c>
      <c r="F87" s="16">
        <v>0</v>
      </c>
      <c r="G87" s="16">
        <v>0</v>
      </c>
      <c r="H87" s="16">
        <v>1</v>
      </c>
      <c r="I87" s="1"/>
      <c r="J87">
        <v>1</v>
      </c>
      <c r="K87" t="s">
        <v>115</v>
      </c>
      <c r="L87">
        <v>0</v>
      </c>
      <c r="M87">
        <v>0</v>
      </c>
      <c r="N87" t="s">
        <v>30</v>
      </c>
      <c r="O87">
        <v>9</v>
      </c>
      <c r="P87" t="s">
        <v>30</v>
      </c>
      <c r="Q87" t="s">
        <v>30</v>
      </c>
      <c r="R87" t="s">
        <v>30</v>
      </c>
      <c r="S87" t="s">
        <v>30</v>
      </c>
      <c r="T87">
        <v>0</v>
      </c>
      <c r="U87">
        <v>0</v>
      </c>
      <c r="V87" s="1"/>
      <c r="W87" s="16">
        <v>1</v>
      </c>
      <c r="X87" s="23">
        <v>19</v>
      </c>
      <c r="Y87" s="16">
        <v>1</v>
      </c>
      <c r="Z87" s="15">
        <f t="shared" si="3"/>
        <v>86</v>
      </c>
      <c r="AA87" t="s">
        <v>114</v>
      </c>
      <c r="AB87" s="23">
        <v>7.91</v>
      </c>
      <c r="AC87" s="20">
        <v>0.42</v>
      </c>
      <c r="AD87" s="19" t="s">
        <v>31</v>
      </c>
      <c r="AE87" s="19" t="s">
        <v>31</v>
      </c>
      <c r="AF87" s="20"/>
      <c r="AG87" s="23">
        <v>7.91</v>
      </c>
      <c r="AH87" s="11"/>
      <c r="AI87" s="19">
        <v>7.91</v>
      </c>
      <c r="AJ87" s="22">
        <v>0</v>
      </c>
      <c r="AK87" s="24" t="s">
        <v>32</v>
      </c>
      <c r="AL87" s="24" t="s">
        <v>49</v>
      </c>
      <c r="AM87" s="19" t="s">
        <v>33</v>
      </c>
      <c r="AN87" s="19">
        <v>355.75</v>
      </c>
      <c r="AO87" s="19" t="s">
        <v>35</v>
      </c>
      <c r="AP87" s="19" t="s">
        <v>36</v>
      </c>
      <c r="AQ87" s="12">
        <v>355.75</v>
      </c>
      <c r="AR87" t="s">
        <v>343</v>
      </c>
      <c r="AS87">
        <v>0</v>
      </c>
      <c r="AT87">
        <v>0</v>
      </c>
    </row>
    <row r="88" spans="1:46" x14ac:dyDescent="0.35">
      <c r="A88" s="15">
        <f t="shared" si="2"/>
        <v>87</v>
      </c>
      <c r="B88" t="s">
        <v>116</v>
      </c>
      <c r="C88" s="32">
        <v>1</v>
      </c>
      <c r="D88" s="16">
        <v>1</v>
      </c>
      <c r="E88" s="16" t="s">
        <v>344</v>
      </c>
      <c r="F88" s="16">
        <v>0</v>
      </c>
      <c r="G88" s="16">
        <v>0</v>
      </c>
      <c r="H88" s="16">
        <v>0</v>
      </c>
      <c r="I88" s="1"/>
      <c r="J88">
        <v>49</v>
      </c>
      <c r="K88" t="s">
        <v>117</v>
      </c>
      <c r="L88">
        <v>1</v>
      </c>
      <c r="M88">
        <v>1</v>
      </c>
      <c r="N88">
        <v>1</v>
      </c>
      <c r="O88">
        <v>1</v>
      </c>
      <c r="P88">
        <v>28</v>
      </c>
      <c r="Q88">
        <v>1</v>
      </c>
      <c r="R88">
        <v>0</v>
      </c>
      <c r="S88">
        <v>1</v>
      </c>
      <c r="T88">
        <v>0</v>
      </c>
      <c r="U88">
        <v>0</v>
      </c>
      <c r="V88" s="1"/>
      <c r="W88" s="16">
        <v>129</v>
      </c>
      <c r="X88" s="23">
        <v>196369.44</v>
      </c>
      <c r="Y88" s="16">
        <v>96</v>
      </c>
      <c r="Z88" s="15">
        <f t="shared" si="3"/>
        <v>87</v>
      </c>
      <c r="AA88" t="s">
        <v>116</v>
      </c>
      <c r="AB88" s="23">
        <v>24736.09</v>
      </c>
      <c r="AC88" s="20">
        <v>0.13</v>
      </c>
      <c r="AD88" s="19">
        <v>23986.49</v>
      </c>
      <c r="AE88" s="19">
        <v>23986.49</v>
      </c>
      <c r="AF88" s="20">
        <v>1</v>
      </c>
      <c r="AG88" s="23">
        <v>749.6</v>
      </c>
      <c r="AH88" s="11"/>
      <c r="AI88" s="19">
        <v>540.98</v>
      </c>
      <c r="AJ88" s="22">
        <v>0</v>
      </c>
      <c r="AK88" s="24" t="s">
        <v>32</v>
      </c>
      <c r="AL88" s="23">
        <v>24195.11</v>
      </c>
      <c r="AM88" s="19" t="s">
        <v>33</v>
      </c>
      <c r="AN88" s="19" t="s">
        <v>34</v>
      </c>
      <c r="AO88" s="19" t="s">
        <v>35</v>
      </c>
      <c r="AP88" s="19" t="s">
        <v>36</v>
      </c>
      <c r="AQ88" s="12">
        <v>24195.11</v>
      </c>
      <c r="AR88" t="s">
        <v>349</v>
      </c>
      <c r="AS88" t="s">
        <v>346</v>
      </c>
      <c r="AT88" t="s">
        <v>347</v>
      </c>
    </row>
    <row r="89" spans="1:46" x14ac:dyDescent="0.35">
      <c r="A89" s="15">
        <f t="shared" si="2"/>
        <v>88</v>
      </c>
      <c r="B89" t="s">
        <v>118</v>
      </c>
      <c r="C89" s="32">
        <v>119</v>
      </c>
      <c r="D89" s="16">
        <v>1</v>
      </c>
      <c r="E89" s="16" t="s">
        <v>344</v>
      </c>
      <c r="F89" s="16">
        <v>0</v>
      </c>
      <c r="G89" s="16">
        <v>0</v>
      </c>
      <c r="H89" s="16">
        <v>1</v>
      </c>
      <c r="I89" s="1"/>
      <c r="J89">
        <v>1</v>
      </c>
      <c r="K89" t="s">
        <v>102</v>
      </c>
      <c r="L89" t="s">
        <v>30</v>
      </c>
      <c r="M89" t="s">
        <v>30</v>
      </c>
      <c r="N89" t="s">
        <v>30</v>
      </c>
      <c r="O89">
        <v>7</v>
      </c>
      <c r="P89" t="s">
        <v>30</v>
      </c>
      <c r="Q89" t="s">
        <v>30</v>
      </c>
      <c r="R89" t="s">
        <v>30</v>
      </c>
      <c r="S89" t="s">
        <v>30</v>
      </c>
      <c r="T89">
        <v>0</v>
      </c>
      <c r="U89">
        <v>0</v>
      </c>
      <c r="V89" s="1"/>
      <c r="W89" s="16">
        <v>1</v>
      </c>
      <c r="X89" s="23">
        <v>188</v>
      </c>
      <c r="Y89" s="16">
        <v>1</v>
      </c>
      <c r="Z89" s="15">
        <f t="shared" si="3"/>
        <v>88</v>
      </c>
      <c r="AA89" t="s">
        <v>118</v>
      </c>
      <c r="AB89" s="23">
        <v>138.9</v>
      </c>
      <c r="AC89" s="20">
        <v>0.74</v>
      </c>
      <c r="AD89" s="19" t="s">
        <v>31</v>
      </c>
      <c r="AE89" s="19" t="s">
        <v>31</v>
      </c>
      <c r="AF89" s="20"/>
      <c r="AG89" s="23">
        <v>138.9</v>
      </c>
      <c r="AH89" s="11"/>
      <c r="AI89" s="19" t="s">
        <v>37</v>
      </c>
      <c r="AJ89" s="22">
        <v>0</v>
      </c>
      <c r="AK89" s="24" t="s">
        <v>32</v>
      </c>
      <c r="AL89" s="23">
        <v>138.9</v>
      </c>
      <c r="AM89" s="19" t="s">
        <v>33</v>
      </c>
      <c r="AN89" s="19" t="s">
        <v>34</v>
      </c>
      <c r="AO89" s="19" t="s">
        <v>35</v>
      </c>
      <c r="AP89" s="19" t="s">
        <v>36</v>
      </c>
      <c r="AQ89" s="12">
        <v>138.9</v>
      </c>
      <c r="AR89" t="s">
        <v>343</v>
      </c>
      <c r="AS89">
        <v>0</v>
      </c>
      <c r="AT89">
        <v>0</v>
      </c>
    </row>
    <row r="90" spans="1:46" x14ac:dyDescent="0.35">
      <c r="A90" s="15">
        <f t="shared" si="2"/>
        <v>89</v>
      </c>
      <c r="B90" t="s">
        <v>119</v>
      </c>
      <c r="C90" s="32">
        <v>15</v>
      </c>
      <c r="D90" s="16">
        <v>1</v>
      </c>
      <c r="E90" s="16" t="s">
        <v>344</v>
      </c>
      <c r="F90" s="16">
        <v>0</v>
      </c>
      <c r="G90" s="16">
        <v>0</v>
      </c>
      <c r="H90" s="16">
        <v>0</v>
      </c>
      <c r="I90" s="1"/>
      <c r="J90">
        <v>87</v>
      </c>
      <c r="K90" t="s">
        <v>107</v>
      </c>
      <c r="L90">
        <v>1</v>
      </c>
      <c r="M90">
        <v>0</v>
      </c>
      <c r="N90">
        <v>1</v>
      </c>
      <c r="O90">
        <v>1</v>
      </c>
      <c r="P90">
        <v>28</v>
      </c>
      <c r="Q90">
        <v>1</v>
      </c>
      <c r="R90">
        <v>0</v>
      </c>
      <c r="S90">
        <v>1</v>
      </c>
      <c r="T90">
        <v>0</v>
      </c>
      <c r="U90">
        <v>0</v>
      </c>
      <c r="V90" s="1"/>
      <c r="W90" s="16">
        <v>46</v>
      </c>
      <c r="X90" s="23">
        <v>72978</v>
      </c>
      <c r="Y90" s="16">
        <v>38</v>
      </c>
      <c r="Z90" s="15">
        <f t="shared" si="3"/>
        <v>89</v>
      </c>
      <c r="AA90" t="s">
        <v>119</v>
      </c>
      <c r="AB90" s="23">
        <v>18836.25</v>
      </c>
      <c r="AC90" s="20">
        <v>0.26</v>
      </c>
      <c r="AD90" s="19">
        <v>21828.97</v>
      </c>
      <c r="AE90" s="19">
        <v>18714.57</v>
      </c>
      <c r="AF90" s="20">
        <v>0.86</v>
      </c>
      <c r="AG90" s="23">
        <v>-2992.72</v>
      </c>
      <c r="AH90" s="11"/>
      <c r="AI90" s="19" t="s">
        <v>37</v>
      </c>
      <c r="AJ90" s="22">
        <v>32</v>
      </c>
      <c r="AK90" s="23">
        <v>3114.4</v>
      </c>
      <c r="AL90" s="23">
        <v>21950.65</v>
      </c>
      <c r="AM90" s="19" t="s">
        <v>33</v>
      </c>
      <c r="AN90" s="19">
        <v>836.85</v>
      </c>
      <c r="AO90" s="19" t="s">
        <v>35</v>
      </c>
      <c r="AP90" s="19">
        <v>117.45</v>
      </c>
      <c r="AQ90" s="12">
        <v>22904.95</v>
      </c>
      <c r="AR90" t="s">
        <v>349</v>
      </c>
      <c r="AS90" t="s">
        <v>346</v>
      </c>
      <c r="AT90" t="s">
        <v>350</v>
      </c>
    </row>
    <row r="91" spans="1:46" x14ac:dyDescent="0.35">
      <c r="A91" s="15">
        <f t="shared" si="2"/>
        <v>90</v>
      </c>
      <c r="B91" t="s">
        <v>120</v>
      </c>
      <c r="C91" s="32">
        <v>2</v>
      </c>
      <c r="D91" s="16">
        <v>1</v>
      </c>
      <c r="E91" s="16" t="s">
        <v>344</v>
      </c>
      <c r="F91" s="16">
        <v>0</v>
      </c>
      <c r="G91" s="16">
        <v>0</v>
      </c>
      <c r="H91" s="16">
        <v>0</v>
      </c>
      <c r="I91" s="1"/>
      <c r="J91">
        <v>107</v>
      </c>
      <c r="K91" t="s">
        <v>121</v>
      </c>
      <c r="L91">
        <v>1</v>
      </c>
      <c r="M91">
        <v>0</v>
      </c>
      <c r="N91">
        <v>1</v>
      </c>
      <c r="O91">
        <v>1</v>
      </c>
      <c r="P91">
        <v>10</v>
      </c>
      <c r="Q91">
        <v>1</v>
      </c>
      <c r="R91">
        <v>0</v>
      </c>
      <c r="S91">
        <v>0</v>
      </c>
      <c r="T91">
        <v>0</v>
      </c>
      <c r="U91">
        <v>0</v>
      </c>
      <c r="V91" s="1"/>
      <c r="W91" s="16">
        <v>42</v>
      </c>
      <c r="X91" s="23">
        <v>37038</v>
      </c>
      <c r="Y91" s="16">
        <v>41</v>
      </c>
      <c r="Z91" s="15">
        <f t="shared" si="3"/>
        <v>90</v>
      </c>
      <c r="AA91" t="s">
        <v>120</v>
      </c>
      <c r="AB91" s="23">
        <v>9333.2000000000007</v>
      </c>
      <c r="AC91" s="20">
        <v>0.25</v>
      </c>
      <c r="AD91" s="19">
        <v>7709.49</v>
      </c>
      <c r="AE91" s="19">
        <v>7709.49</v>
      </c>
      <c r="AF91" s="20">
        <v>1</v>
      </c>
      <c r="AG91" s="23">
        <v>1623.71</v>
      </c>
      <c r="AH91" s="11"/>
      <c r="AI91" s="19">
        <v>1242.9100000000001</v>
      </c>
      <c r="AJ91" s="22">
        <v>0</v>
      </c>
      <c r="AK91" s="24" t="s">
        <v>32</v>
      </c>
      <c r="AL91" s="23">
        <v>8090.29</v>
      </c>
      <c r="AM91" s="19" t="s">
        <v>33</v>
      </c>
      <c r="AN91" s="19" t="s">
        <v>34</v>
      </c>
      <c r="AO91" s="19" t="s">
        <v>35</v>
      </c>
      <c r="AP91" s="19">
        <v>382.61</v>
      </c>
      <c r="AQ91" s="12">
        <v>8472.9</v>
      </c>
      <c r="AR91" t="s">
        <v>349</v>
      </c>
      <c r="AS91" t="s">
        <v>346</v>
      </c>
      <c r="AT91" t="s">
        <v>347</v>
      </c>
    </row>
    <row r="92" spans="1:46" x14ac:dyDescent="0.35">
      <c r="A92" s="15">
        <f t="shared" si="2"/>
        <v>91</v>
      </c>
      <c r="B92" t="s">
        <v>122</v>
      </c>
      <c r="C92" s="32">
        <v>45</v>
      </c>
      <c r="D92" s="16">
        <v>1</v>
      </c>
      <c r="E92" s="16" t="s">
        <v>344</v>
      </c>
      <c r="F92" s="16">
        <v>0</v>
      </c>
      <c r="G92" s="16">
        <v>0</v>
      </c>
      <c r="H92" s="16">
        <v>0</v>
      </c>
      <c r="I92" s="1"/>
      <c r="J92">
        <v>161</v>
      </c>
      <c r="K92" t="s">
        <v>123</v>
      </c>
      <c r="L92">
        <v>1</v>
      </c>
      <c r="M92">
        <v>0</v>
      </c>
      <c r="N92">
        <v>0</v>
      </c>
      <c r="O92">
        <v>7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1"/>
      <c r="W92" s="16">
        <v>42</v>
      </c>
      <c r="X92" s="23">
        <v>702271</v>
      </c>
      <c r="Y92" s="16">
        <v>41</v>
      </c>
      <c r="Z92" s="15">
        <f t="shared" si="3"/>
        <v>91</v>
      </c>
      <c r="AA92" t="s">
        <v>122</v>
      </c>
      <c r="AB92" s="23">
        <v>168297.93</v>
      </c>
      <c r="AC92" s="20">
        <v>0.24</v>
      </c>
      <c r="AD92" s="19">
        <v>2225.48</v>
      </c>
      <c r="AE92" s="19">
        <v>2225.48</v>
      </c>
      <c r="AF92" s="20">
        <v>1</v>
      </c>
      <c r="AG92" s="23">
        <v>166072.45000000001</v>
      </c>
      <c r="AH92" s="11"/>
      <c r="AI92" s="19">
        <v>165366.74</v>
      </c>
      <c r="AJ92" s="22">
        <v>0</v>
      </c>
      <c r="AK92" s="24" t="s">
        <v>32</v>
      </c>
      <c r="AL92" s="23">
        <v>2931.19</v>
      </c>
      <c r="AM92" s="19" t="s">
        <v>33</v>
      </c>
      <c r="AN92" s="19" t="s">
        <v>34</v>
      </c>
      <c r="AO92" s="19" t="s">
        <v>35</v>
      </c>
      <c r="AP92" s="19" t="s">
        <v>36</v>
      </c>
      <c r="AQ92" s="12">
        <v>2931.19</v>
      </c>
      <c r="AR92" t="s">
        <v>349</v>
      </c>
      <c r="AS92" t="s">
        <v>346</v>
      </c>
      <c r="AT92" t="s">
        <v>350</v>
      </c>
    </row>
    <row r="93" spans="1:46" x14ac:dyDescent="0.35">
      <c r="A93" s="15">
        <f t="shared" si="2"/>
        <v>92</v>
      </c>
      <c r="B93" t="s">
        <v>124</v>
      </c>
      <c r="C93" s="32">
        <v>29</v>
      </c>
      <c r="D93" s="16">
        <v>1</v>
      </c>
      <c r="E93" s="16" t="s">
        <v>344</v>
      </c>
      <c r="F93" s="16">
        <v>0</v>
      </c>
      <c r="G93" s="16">
        <v>0</v>
      </c>
      <c r="H93" s="16">
        <v>0</v>
      </c>
      <c r="I93" s="1"/>
      <c r="J93">
        <v>76</v>
      </c>
      <c r="K93" t="s">
        <v>125</v>
      </c>
      <c r="L93">
        <v>1</v>
      </c>
      <c r="M93">
        <v>1</v>
      </c>
      <c r="N93">
        <v>3</v>
      </c>
      <c r="O93">
        <v>1</v>
      </c>
      <c r="P93">
        <v>20</v>
      </c>
      <c r="Q93">
        <v>1</v>
      </c>
      <c r="R93">
        <v>0</v>
      </c>
      <c r="S93">
        <v>1</v>
      </c>
      <c r="T93">
        <v>0</v>
      </c>
      <c r="U93">
        <v>0</v>
      </c>
      <c r="V93" s="1"/>
      <c r="W93" s="16">
        <v>42</v>
      </c>
      <c r="X93" s="23">
        <v>48942</v>
      </c>
      <c r="Y93" s="16">
        <v>42</v>
      </c>
      <c r="Z93" s="15">
        <f t="shared" si="3"/>
        <v>92</v>
      </c>
      <c r="AA93" t="s">
        <v>124</v>
      </c>
      <c r="AB93" s="23">
        <v>8277.6200000000008</v>
      </c>
      <c r="AC93" s="20">
        <v>0.17</v>
      </c>
      <c r="AD93" s="19">
        <v>7913.29</v>
      </c>
      <c r="AE93" s="19">
        <v>7913.29</v>
      </c>
      <c r="AF93" s="20">
        <v>1</v>
      </c>
      <c r="AG93" s="23">
        <v>364.33</v>
      </c>
      <c r="AH93" s="11"/>
      <c r="AI93" s="19" t="s">
        <v>37</v>
      </c>
      <c r="AJ93" s="22">
        <v>0</v>
      </c>
      <c r="AK93" s="24" t="s">
        <v>32</v>
      </c>
      <c r="AL93" s="23">
        <v>8277.6200000000008</v>
      </c>
      <c r="AM93" s="19" t="s">
        <v>33</v>
      </c>
      <c r="AN93" s="19">
        <v>84.09</v>
      </c>
      <c r="AO93" s="19" t="s">
        <v>35</v>
      </c>
      <c r="AP93" s="19">
        <v>320.39999999999998</v>
      </c>
      <c r="AQ93" s="12">
        <v>8682.11</v>
      </c>
      <c r="AR93" t="s">
        <v>349</v>
      </c>
      <c r="AS93" t="s">
        <v>346</v>
      </c>
      <c r="AT93" t="s">
        <v>350</v>
      </c>
    </row>
    <row r="94" spans="1:46" x14ac:dyDescent="0.35">
      <c r="A94" s="15">
        <f t="shared" si="2"/>
        <v>93</v>
      </c>
      <c r="B94" t="s">
        <v>126</v>
      </c>
      <c r="C94" s="32">
        <v>4</v>
      </c>
      <c r="D94" s="16">
        <v>1</v>
      </c>
      <c r="E94" s="16" t="s">
        <v>344</v>
      </c>
      <c r="F94" s="16">
        <v>0</v>
      </c>
      <c r="G94" s="16">
        <v>0</v>
      </c>
      <c r="H94" s="16">
        <v>0</v>
      </c>
      <c r="I94" s="1"/>
      <c r="J94">
        <v>179</v>
      </c>
      <c r="K94" t="s">
        <v>127</v>
      </c>
      <c r="L94">
        <v>0</v>
      </c>
      <c r="M94">
        <v>0</v>
      </c>
      <c r="N94">
        <v>1</v>
      </c>
      <c r="O94">
        <v>1</v>
      </c>
      <c r="P94">
        <v>33</v>
      </c>
      <c r="Q94">
        <v>1</v>
      </c>
      <c r="R94">
        <v>0</v>
      </c>
      <c r="S94">
        <v>1</v>
      </c>
      <c r="T94">
        <v>0</v>
      </c>
      <c r="U94">
        <v>0</v>
      </c>
      <c r="V94" s="1"/>
      <c r="W94" s="16">
        <v>117</v>
      </c>
      <c r="X94" s="23">
        <v>160360</v>
      </c>
      <c r="Y94" s="16">
        <v>105</v>
      </c>
      <c r="Z94" s="15">
        <f t="shared" si="3"/>
        <v>93</v>
      </c>
      <c r="AA94" t="s">
        <v>126</v>
      </c>
      <c r="AB94" s="23">
        <v>24365.48</v>
      </c>
      <c r="AC94" s="20">
        <v>0.15</v>
      </c>
      <c r="AD94" s="19">
        <v>24400.66</v>
      </c>
      <c r="AE94" s="19">
        <v>23387.7</v>
      </c>
      <c r="AF94" s="20">
        <v>0.96</v>
      </c>
      <c r="AG94" s="23">
        <v>-35.18</v>
      </c>
      <c r="AH94" s="11"/>
      <c r="AI94" s="19">
        <v>735.76</v>
      </c>
      <c r="AJ94" s="22">
        <v>2</v>
      </c>
      <c r="AK94" s="23">
        <v>1012.96</v>
      </c>
      <c r="AL94" s="23">
        <v>24642.68</v>
      </c>
      <c r="AM94" s="19" t="s">
        <v>33</v>
      </c>
      <c r="AN94" s="19" t="s">
        <v>34</v>
      </c>
      <c r="AO94" s="19" t="s">
        <v>35</v>
      </c>
      <c r="AP94" s="19">
        <v>1766.16</v>
      </c>
      <c r="AQ94" s="12">
        <v>26408.84</v>
      </c>
      <c r="AR94" t="s">
        <v>349</v>
      </c>
      <c r="AS94" t="s">
        <v>346</v>
      </c>
      <c r="AT94" t="s">
        <v>350</v>
      </c>
    </row>
    <row r="95" spans="1:46" x14ac:dyDescent="0.35">
      <c r="A95" s="15">
        <f t="shared" si="2"/>
        <v>94</v>
      </c>
      <c r="B95" t="s">
        <v>126</v>
      </c>
      <c r="C95" s="32">
        <v>8</v>
      </c>
      <c r="D95" s="16">
        <v>1</v>
      </c>
      <c r="E95" s="16" t="s">
        <v>344</v>
      </c>
      <c r="F95" s="16">
        <v>0</v>
      </c>
      <c r="G95" s="16">
        <v>0</v>
      </c>
      <c r="H95" s="16">
        <v>0</v>
      </c>
      <c r="I95" s="1"/>
      <c r="J95">
        <v>80</v>
      </c>
      <c r="K95" t="s">
        <v>123</v>
      </c>
      <c r="L95">
        <v>0</v>
      </c>
      <c r="M95">
        <v>0</v>
      </c>
      <c r="N95">
        <v>3</v>
      </c>
      <c r="O95">
        <v>6</v>
      </c>
      <c r="P95">
        <v>10</v>
      </c>
      <c r="Q95">
        <v>2</v>
      </c>
      <c r="R95">
        <v>0</v>
      </c>
      <c r="S95">
        <v>0</v>
      </c>
      <c r="T95">
        <v>0</v>
      </c>
      <c r="U95">
        <v>0</v>
      </c>
      <c r="V95" s="1"/>
      <c r="W95" s="16">
        <v>60</v>
      </c>
      <c r="X95" s="23">
        <v>55076</v>
      </c>
      <c r="Y95" s="16">
        <v>48</v>
      </c>
      <c r="Z95" s="15">
        <f t="shared" si="3"/>
        <v>94</v>
      </c>
      <c r="AA95" t="s">
        <v>126</v>
      </c>
      <c r="AB95" s="23">
        <v>9139.1200000000008</v>
      </c>
      <c r="AC95" s="20">
        <v>0.17</v>
      </c>
      <c r="AD95" s="19">
        <v>10854.09</v>
      </c>
      <c r="AE95" s="19">
        <v>8094.14</v>
      </c>
      <c r="AF95" s="20">
        <v>0.75</v>
      </c>
      <c r="AG95" s="23">
        <v>-1714.97</v>
      </c>
      <c r="AH95" s="11"/>
      <c r="AI95" s="19">
        <v>552.70000000000005</v>
      </c>
      <c r="AJ95" s="22">
        <v>5</v>
      </c>
      <c r="AK95" s="23">
        <v>2759.95</v>
      </c>
      <c r="AL95" s="23">
        <v>11346.37</v>
      </c>
      <c r="AM95" s="19" t="s">
        <v>33</v>
      </c>
      <c r="AN95" s="19">
        <v>192.82</v>
      </c>
      <c r="AO95" s="19" t="s">
        <v>35</v>
      </c>
      <c r="AP95" s="19">
        <v>165.6</v>
      </c>
      <c r="AQ95" s="12">
        <v>11704.79</v>
      </c>
      <c r="AR95" t="s">
        <v>349</v>
      </c>
      <c r="AS95" t="s">
        <v>346</v>
      </c>
      <c r="AT95" t="s">
        <v>350</v>
      </c>
    </row>
    <row r="96" spans="1:46" x14ac:dyDescent="0.35">
      <c r="A96" s="15">
        <f t="shared" si="2"/>
        <v>95</v>
      </c>
      <c r="B96" t="s">
        <v>128</v>
      </c>
      <c r="C96" s="32">
        <v>1</v>
      </c>
      <c r="D96" s="16">
        <v>1</v>
      </c>
      <c r="E96" s="16" t="s">
        <v>344</v>
      </c>
      <c r="F96" s="16">
        <v>0</v>
      </c>
      <c r="G96" s="16">
        <v>0</v>
      </c>
      <c r="H96" s="16">
        <v>0</v>
      </c>
      <c r="I96" s="1"/>
      <c r="J96">
        <v>103</v>
      </c>
      <c r="K96" t="s">
        <v>127</v>
      </c>
      <c r="L96">
        <v>0</v>
      </c>
      <c r="M96">
        <v>1</v>
      </c>
      <c r="N96">
        <v>1</v>
      </c>
      <c r="O96">
        <v>1</v>
      </c>
      <c r="P96">
        <v>33</v>
      </c>
      <c r="Q96">
        <v>1</v>
      </c>
      <c r="R96">
        <v>0</v>
      </c>
      <c r="S96">
        <v>1</v>
      </c>
      <c r="T96">
        <v>0</v>
      </c>
      <c r="U96">
        <v>0</v>
      </c>
      <c r="V96" s="1"/>
      <c r="W96" s="16">
        <v>48</v>
      </c>
      <c r="X96" s="23">
        <v>13721</v>
      </c>
      <c r="Y96" s="16">
        <v>47</v>
      </c>
      <c r="Z96" s="15">
        <f t="shared" si="3"/>
        <v>95</v>
      </c>
      <c r="AA96" t="s">
        <v>128</v>
      </c>
      <c r="AB96" s="23">
        <v>3999.51</v>
      </c>
      <c r="AC96" s="20">
        <v>0.28999999999999998</v>
      </c>
      <c r="AD96" s="19">
        <v>25809.7</v>
      </c>
      <c r="AE96" s="19">
        <v>3825.27</v>
      </c>
      <c r="AF96" s="20">
        <v>0.15</v>
      </c>
      <c r="AG96" s="23">
        <v>-21810.19</v>
      </c>
      <c r="AH96" s="11"/>
      <c r="AI96" s="19" t="s">
        <v>37</v>
      </c>
      <c r="AJ96" s="22">
        <v>44</v>
      </c>
      <c r="AK96" s="23">
        <v>21984.43</v>
      </c>
      <c r="AL96" s="23">
        <v>25983.94</v>
      </c>
      <c r="AM96" s="19" t="s">
        <v>33</v>
      </c>
      <c r="AN96" s="19">
        <v>84.09</v>
      </c>
      <c r="AO96" s="19" t="s">
        <v>35</v>
      </c>
      <c r="AP96" s="19">
        <v>514.47</v>
      </c>
      <c r="AQ96" s="12">
        <v>26582.5</v>
      </c>
      <c r="AR96" t="s">
        <v>349</v>
      </c>
      <c r="AS96" t="s">
        <v>346</v>
      </c>
      <c r="AT96" t="s">
        <v>347</v>
      </c>
    </row>
    <row r="97" spans="1:46" x14ac:dyDescent="0.35">
      <c r="A97" s="15">
        <f t="shared" si="2"/>
        <v>96</v>
      </c>
      <c r="B97" t="s">
        <v>129</v>
      </c>
      <c r="C97" s="32">
        <v>-8</v>
      </c>
      <c r="D97" s="16">
        <v>3</v>
      </c>
      <c r="E97" s="16" t="s">
        <v>344</v>
      </c>
      <c r="F97" s="16">
        <v>1</v>
      </c>
      <c r="G97" s="16">
        <v>0</v>
      </c>
      <c r="H97" s="16">
        <v>0</v>
      </c>
      <c r="I97" s="1"/>
      <c r="J97">
        <v>74</v>
      </c>
      <c r="K97" t="s">
        <v>130</v>
      </c>
      <c r="L97">
        <v>1</v>
      </c>
      <c r="M97">
        <v>1</v>
      </c>
      <c r="N97">
        <v>1</v>
      </c>
      <c r="O97">
        <v>5</v>
      </c>
      <c r="P97">
        <v>30</v>
      </c>
      <c r="Q97">
        <v>2</v>
      </c>
      <c r="R97">
        <v>0</v>
      </c>
      <c r="S97">
        <v>2</v>
      </c>
      <c r="T97">
        <v>0</v>
      </c>
      <c r="U97">
        <v>0</v>
      </c>
      <c r="V97" s="1"/>
      <c r="W97" s="16">
        <v>2</v>
      </c>
      <c r="X97" s="23">
        <v>2250</v>
      </c>
      <c r="Y97" s="16">
        <v>2</v>
      </c>
      <c r="Z97" s="15">
        <f t="shared" si="3"/>
        <v>96</v>
      </c>
      <c r="AA97" t="s">
        <v>129</v>
      </c>
      <c r="AB97" s="23">
        <v>395.47</v>
      </c>
      <c r="AC97" s="20">
        <v>0.18</v>
      </c>
      <c r="AD97" s="19">
        <v>26406.14</v>
      </c>
      <c r="AE97" s="19">
        <v>346.8</v>
      </c>
      <c r="AF97" s="20">
        <v>0.01</v>
      </c>
      <c r="AG97" s="23">
        <v>-26010.67</v>
      </c>
      <c r="AH97" s="11"/>
      <c r="AI97" s="19" t="s">
        <v>37</v>
      </c>
      <c r="AJ97" s="22">
        <v>86</v>
      </c>
      <c r="AK97" s="23">
        <v>26059.34</v>
      </c>
      <c r="AL97" s="23">
        <v>26454.81</v>
      </c>
      <c r="AM97" s="19" t="s">
        <v>33</v>
      </c>
      <c r="AN97" s="19" t="s">
        <v>34</v>
      </c>
      <c r="AO97" s="19" t="s">
        <v>35</v>
      </c>
      <c r="AP97" s="19">
        <v>130.5</v>
      </c>
      <c r="AQ97" s="12">
        <v>26585.31</v>
      </c>
      <c r="AR97" t="s">
        <v>349</v>
      </c>
      <c r="AS97" t="s">
        <v>346</v>
      </c>
      <c r="AT97" t="s">
        <v>350</v>
      </c>
    </row>
    <row r="98" spans="1:46" x14ac:dyDescent="0.35">
      <c r="A98" s="15">
        <f t="shared" si="2"/>
        <v>97</v>
      </c>
      <c r="B98" t="s">
        <v>131</v>
      </c>
      <c r="C98" s="32">
        <v>7</v>
      </c>
      <c r="D98" s="16">
        <v>1</v>
      </c>
      <c r="E98" s="16" t="s">
        <v>344</v>
      </c>
      <c r="F98" s="16">
        <v>0</v>
      </c>
      <c r="G98" s="16">
        <v>0</v>
      </c>
      <c r="H98" s="16">
        <v>0</v>
      </c>
      <c r="I98" s="1"/>
      <c r="J98">
        <v>154</v>
      </c>
      <c r="K98" t="s">
        <v>29</v>
      </c>
      <c r="L98" t="s">
        <v>30</v>
      </c>
      <c r="M98" t="s">
        <v>30</v>
      </c>
      <c r="N98" t="s">
        <v>30</v>
      </c>
      <c r="O98">
        <v>7</v>
      </c>
      <c r="P98" t="s">
        <v>30</v>
      </c>
      <c r="Q98" t="s">
        <v>30</v>
      </c>
      <c r="R98" t="s">
        <v>30</v>
      </c>
      <c r="S98" t="s">
        <v>30</v>
      </c>
      <c r="T98">
        <v>0</v>
      </c>
      <c r="U98">
        <v>0</v>
      </c>
      <c r="V98" s="1"/>
      <c r="W98" s="16">
        <v>7</v>
      </c>
      <c r="X98" s="23">
        <v>1079</v>
      </c>
      <c r="Y98" s="16">
        <v>7</v>
      </c>
      <c r="Z98" s="15">
        <f t="shared" si="3"/>
        <v>97</v>
      </c>
      <c r="AA98" t="s">
        <v>131</v>
      </c>
      <c r="AB98" s="23">
        <v>541.71</v>
      </c>
      <c r="AC98" s="20">
        <v>0.5</v>
      </c>
      <c r="AD98" s="19" t="s">
        <v>31</v>
      </c>
      <c r="AE98" s="19" t="s">
        <v>31</v>
      </c>
      <c r="AF98" s="20"/>
      <c r="AG98" s="23">
        <v>541.71</v>
      </c>
      <c r="AH98" s="11"/>
      <c r="AI98" s="19">
        <v>36.78</v>
      </c>
      <c r="AJ98" s="22">
        <v>0</v>
      </c>
      <c r="AK98" s="24" t="s">
        <v>32</v>
      </c>
      <c r="AL98" s="23">
        <v>504.93</v>
      </c>
      <c r="AM98" s="19" t="s">
        <v>33</v>
      </c>
      <c r="AN98" s="19" t="s">
        <v>34</v>
      </c>
      <c r="AO98" s="19" t="s">
        <v>35</v>
      </c>
      <c r="AP98" s="19" t="s">
        <v>36</v>
      </c>
      <c r="AQ98" s="12">
        <v>504.93</v>
      </c>
      <c r="AR98" t="s">
        <v>349</v>
      </c>
      <c r="AS98" t="s">
        <v>346</v>
      </c>
      <c r="AT98" t="s">
        <v>350</v>
      </c>
    </row>
    <row r="99" spans="1:46" x14ac:dyDescent="0.35">
      <c r="A99" s="15">
        <f t="shared" si="2"/>
        <v>98</v>
      </c>
      <c r="B99" t="s">
        <v>131</v>
      </c>
      <c r="C99" s="32">
        <v>12</v>
      </c>
      <c r="D99" s="16">
        <v>1</v>
      </c>
      <c r="E99" s="16" t="s">
        <v>344</v>
      </c>
      <c r="F99" s="16">
        <v>0</v>
      </c>
      <c r="G99" s="16">
        <v>0</v>
      </c>
      <c r="H99" s="16">
        <v>0</v>
      </c>
      <c r="I99" s="1"/>
      <c r="J99">
        <v>175</v>
      </c>
      <c r="K99" t="s">
        <v>29</v>
      </c>
      <c r="L99">
        <v>1</v>
      </c>
      <c r="M99">
        <v>0</v>
      </c>
      <c r="N99">
        <v>1</v>
      </c>
      <c r="O99">
        <v>1</v>
      </c>
      <c r="P99">
        <v>39</v>
      </c>
      <c r="Q99">
        <v>1</v>
      </c>
      <c r="R99">
        <v>0</v>
      </c>
      <c r="S99">
        <v>1</v>
      </c>
      <c r="T99">
        <v>0</v>
      </c>
      <c r="U99">
        <v>0</v>
      </c>
      <c r="V99" s="1"/>
      <c r="W99" s="16">
        <v>111</v>
      </c>
      <c r="X99" s="23">
        <v>393258</v>
      </c>
      <c r="Y99" s="16">
        <v>111</v>
      </c>
      <c r="Z99" s="15">
        <f t="shared" si="3"/>
        <v>98</v>
      </c>
      <c r="AA99" t="s">
        <v>131</v>
      </c>
      <c r="AB99" s="23">
        <v>31048.94</v>
      </c>
      <c r="AC99" s="20">
        <v>0.08</v>
      </c>
      <c r="AD99" s="19">
        <v>30986.3</v>
      </c>
      <c r="AE99" s="19">
        <v>30986.3</v>
      </c>
      <c r="AF99" s="20">
        <v>1</v>
      </c>
      <c r="AG99" s="23">
        <v>62.64</v>
      </c>
      <c r="AH99" s="11"/>
      <c r="AI99" s="19" t="s">
        <v>37</v>
      </c>
      <c r="AJ99" s="22">
        <v>0</v>
      </c>
      <c r="AK99" s="24" t="s">
        <v>32</v>
      </c>
      <c r="AL99" s="23">
        <v>31048.94</v>
      </c>
      <c r="AM99" s="19" t="s">
        <v>33</v>
      </c>
      <c r="AN99" s="19">
        <v>87.43</v>
      </c>
      <c r="AO99" s="19" t="s">
        <v>35</v>
      </c>
      <c r="AP99" s="19" t="s">
        <v>36</v>
      </c>
      <c r="AQ99" s="12">
        <v>31136.37</v>
      </c>
      <c r="AR99" t="s">
        <v>349</v>
      </c>
      <c r="AS99" t="s">
        <v>346</v>
      </c>
      <c r="AT99" t="s">
        <v>350</v>
      </c>
    </row>
    <row r="100" spans="1:46" x14ac:dyDescent="0.35">
      <c r="A100" s="15">
        <f t="shared" si="2"/>
        <v>99</v>
      </c>
      <c r="B100" t="s">
        <v>132</v>
      </c>
      <c r="C100" s="32">
        <v>18</v>
      </c>
      <c r="D100" s="16">
        <v>4</v>
      </c>
      <c r="E100" s="16" t="s">
        <v>344</v>
      </c>
      <c r="F100" s="16">
        <v>0</v>
      </c>
      <c r="G100" s="16">
        <v>0</v>
      </c>
      <c r="H100" s="16">
        <v>0</v>
      </c>
      <c r="I100" s="1"/>
      <c r="J100">
        <v>116</v>
      </c>
      <c r="K100" t="s">
        <v>133</v>
      </c>
      <c r="L100">
        <v>1</v>
      </c>
      <c r="M100">
        <v>1</v>
      </c>
      <c r="N100">
        <v>1</v>
      </c>
      <c r="O100">
        <v>10</v>
      </c>
      <c r="P100">
        <v>30</v>
      </c>
      <c r="Q100">
        <v>0</v>
      </c>
      <c r="R100">
        <v>1</v>
      </c>
      <c r="S100">
        <v>1</v>
      </c>
      <c r="T100">
        <v>0</v>
      </c>
      <c r="U100">
        <v>0</v>
      </c>
      <c r="V100" s="1"/>
      <c r="W100" s="16">
        <v>35</v>
      </c>
      <c r="X100" s="23">
        <v>130778</v>
      </c>
      <c r="Y100" s="16">
        <v>35</v>
      </c>
      <c r="Z100" s="15">
        <f t="shared" si="3"/>
        <v>99</v>
      </c>
      <c r="AA100" t="s">
        <v>132</v>
      </c>
      <c r="AB100" s="23">
        <v>9605.5</v>
      </c>
      <c r="AC100" s="20">
        <v>7.0000000000000007E-2</v>
      </c>
      <c r="AD100" s="19">
        <v>9347.3799999999992</v>
      </c>
      <c r="AE100" s="19">
        <v>9347.3799999999992</v>
      </c>
      <c r="AF100" s="20">
        <v>1</v>
      </c>
      <c r="AG100" s="23">
        <v>258.12</v>
      </c>
      <c r="AH100" s="11"/>
      <c r="AI100" s="19" t="s">
        <v>37</v>
      </c>
      <c r="AJ100" s="22">
        <v>0</v>
      </c>
      <c r="AK100" s="24" t="s">
        <v>32</v>
      </c>
      <c r="AL100" s="23">
        <v>9605.5</v>
      </c>
      <c r="AM100" s="19" t="s">
        <v>33</v>
      </c>
      <c r="AN100" s="19">
        <v>12200.81</v>
      </c>
      <c r="AO100" s="19" t="s">
        <v>35</v>
      </c>
      <c r="AP100" s="19">
        <v>155.9</v>
      </c>
      <c r="AQ100" s="12">
        <v>21962.21</v>
      </c>
      <c r="AR100" t="s">
        <v>349</v>
      </c>
      <c r="AS100" t="s">
        <v>346</v>
      </c>
      <c r="AT100" t="s">
        <v>350</v>
      </c>
    </row>
    <row r="101" spans="1:46" x14ac:dyDescent="0.35">
      <c r="A101" s="15">
        <f t="shared" si="2"/>
        <v>100</v>
      </c>
      <c r="B101" t="s">
        <v>134</v>
      </c>
      <c r="C101" s="32">
        <v>1</v>
      </c>
      <c r="D101" s="16">
        <v>1</v>
      </c>
      <c r="E101" s="16" t="s">
        <v>344</v>
      </c>
      <c r="F101" s="16">
        <v>0</v>
      </c>
      <c r="G101" s="16">
        <v>0</v>
      </c>
      <c r="H101" s="16">
        <v>0</v>
      </c>
      <c r="I101" s="1"/>
      <c r="J101">
        <v>159</v>
      </c>
      <c r="K101" t="s">
        <v>29</v>
      </c>
      <c r="L101">
        <v>1</v>
      </c>
      <c r="M101">
        <v>1</v>
      </c>
      <c r="N101">
        <v>1</v>
      </c>
      <c r="O101">
        <v>1</v>
      </c>
      <c r="P101">
        <v>39</v>
      </c>
      <c r="Q101">
        <v>1</v>
      </c>
      <c r="R101">
        <v>0</v>
      </c>
      <c r="S101">
        <v>1</v>
      </c>
      <c r="T101">
        <v>0</v>
      </c>
      <c r="U101">
        <v>0</v>
      </c>
      <c r="V101" s="1"/>
      <c r="W101" s="16">
        <v>106</v>
      </c>
      <c r="X101" s="23">
        <v>81211</v>
      </c>
      <c r="Y101" s="16">
        <v>105</v>
      </c>
      <c r="Z101" s="15">
        <f t="shared" si="3"/>
        <v>100</v>
      </c>
      <c r="AA101" t="s">
        <v>134</v>
      </c>
      <c r="AB101" s="23">
        <v>27175.16</v>
      </c>
      <c r="AC101" s="20">
        <v>0.33</v>
      </c>
      <c r="AD101" s="19">
        <v>19772.849999999999</v>
      </c>
      <c r="AE101" s="19">
        <v>19772.849999999999</v>
      </c>
      <c r="AF101" s="20">
        <v>1</v>
      </c>
      <c r="AG101" s="23">
        <v>7402.31</v>
      </c>
      <c r="AH101" s="11"/>
      <c r="AI101" s="19">
        <v>7024.21</v>
      </c>
      <c r="AJ101" s="22">
        <v>0</v>
      </c>
      <c r="AK101" s="24" t="s">
        <v>32</v>
      </c>
      <c r="AL101" s="23">
        <v>20150.95</v>
      </c>
      <c r="AM101" s="19" t="s">
        <v>33</v>
      </c>
      <c r="AN101" s="19">
        <v>192.76</v>
      </c>
      <c r="AO101" s="19" t="s">
        <v>35</v>
      </c>
      <c r="AP101" s="19">
        <v>1492.19</v>
      </c>
      <c r="AQ101" s="12">
        <v>21835.89</v>
      </c>
      <c r="AR101" t="s">
        <v>349</v>
      </c>
      <c r="AS101" t="s">
        <v>352</v>
      </c>
      <c r="AT101" t="s">
        <v>347</v>
      </c>
    </row>
    <row r="102" spans="1:46" x14ac:dyDescent="0.35">
      <c r="A102" s="15">
        <f t="shared" si="2"/>
        <v>101</v>
      </c>
      <c r="B102" t="s">
        <v>134</v>
      </c>
      <c r="C102" s="32">
        <v>35</v>
      </c>
      <c r="D102" s="16">
        <v>2</v>
      </c>
      <c r="E102" s="16" t="s">
        <v>344</v>
      </c>
      <c r="F102" s="16">
        <v>0</v>
      </c>
      <c r="G102" s="16" t="s">
        <v>30</v>
      </c>
      <c r="H102" s="16">
        <v>0</v>
      </c>
      <c r="I102" s="1"/>
      <c r="J102">
        <v>182</v>
      </c>
      <c r="K102" t="s">
        <v>29</v>
      </c>
      <c r="L102" t="s">
        <v>30</v>
      </c>
      <c r="M102" t="s">
        <v>30</v>
      </c>
      <c r="N102" t="s">
        <v>30</v>
      </c>
      <c r="O102">
        <v>8</v>
      </c>
      <c r="P102" t="s">
        <v>30</v>
      </c>
      <c r="Q102" t="s">
        <v>30</v>
      </c>
      <c r="R102" t="s">
        <v>30</v>
      </c>
      <c r="S102" t="s">
        <v>30</v>
      </c>
      <c r="T102">
        <v>0</v>
      </c>
      <c r="U102">
        <v>0</v>
      </c>
      <c r="V102" s="1"/>
      <c r="W102" s="16">
        <v>6</v>
      </c>
      <c r="X102" s="23">
        <v>388</v>
      </c>
      <c r="Y102" s="16">
        <v>6</v>
      </c>
      <c r="Z102" s="15">
        <f t="shared" si="3"/>
        <v>101</v>
      </c>
      <c r="AA102" t="s">
        <v>134</v>
      </c>
      <c r="AB102" s="23">
        <v>191.45</v>
      </c>
      <c r="AC102" s="20">
        <v>0.49</v>
      </c>
      <c r="AD102" s="19" t="s">
        <v>31</v>
      </c>
      <c r="AE102" s="19" t="s">
        <v>31</v>
      </c>
      <c r="AF102" s="20"/>
      <c r="AG102" s="23">
        <v>191.45</v>
      </c>
      <c r="AH102" s="11"/>
      <c r="AI102" s="19">
        <v>106.27</v>
      </c>
      <c r="AJ102" s="22">
        <v>0</v>
      </c>
      <c r="AK102" s="24" t="s">
        <v>32</v>
      </c>
      <c r="AL102" s="23">
        <v>85.18</v>
      </c>
      <c r="AM102" s="19" t="s">
        <v>33</v>
      </c>
      <c r="AN102" s="19" t="s">
        <v>34</v>
      </c>
      <c r="AO102" s="19" t="s">
        <v>35</v>
      </c>
      <c r="AP102" s="19" t="s">
        <v>36</v>
      </c>
      <c r="AQ102" s="12">
        <v>85.18</v>
      </c>
      <c r="AR102" t="s">
        <v>349</v>
      </c>
      <c r="AS102" t="s">
        <v>352</v>
      </c>
      <c r="AT102" t="s">
        <v>347</v>
      </c>
    </row>
    <row r="103" spans="1:46" x14ac:dyDescent="0.35">
      <c r="A103" s="15">
        <f t="shared" si="2"/>
        <v>102</v>
      </c>
      <c r="B103" t="s">
        <v>135</v>
      </c>
      <c r="C103" s="32">
        <v>15</v>
      </c>
      <c r="D103" s="16">
        <v>1</v>
      </c>
      <c r="E103" s="16" t="s">
        <v>344</v>
      </c>
      <c r="F103" s="16">
        <v>0</v>
      </c>
      <c r="G103" s="16">
        <v>0</v>
      </c>
      <c r="H103" s="16">
        <v>0</v>
      </c>
      <c r="I103" s="1"/>
      <c r="J103">
        <v>131</v>
      </c>
      <c r="K103" t="s">
        <v>29</v>
      </c>
      <c r="L103">
        <v>1</v>
      </c>
      <c r="M103">
        <v>1</v>
      </c>
      <c r="N103">
        <v>1</v>
      </c>
      <c r="O103">
        <v>1</v>
      </c>
      <c r="P103">
        <v>33</v>
      </c>
      <c r="Q103">
        <v>1</v>
      </c>
      <c r="R103">
        <v>0</v>
      </c>
      <c r="S103">
        <v>1</v>
      </c>
      <c r="T103">
        <v>0</v>
      </c>
      <c r="U103">
        <v>0</v>
      </c>
      <c r="V103" s="1"/>
      <c r="W103" s="16">
        <v>48</v>
      </c>
      <c r="X103" s="23">
        <v>14379</v>
      </c>
      <c r="Y103" s="16">
        <v>48</v>
      </c>
      <c r="Z103" s="15">
        <f t="shared" si="3"/>
        <v>102</v>
      </c>
      <c r="AA103" t="s">
        <v>135</v>
      </c>
      <c r="AB103" s="23">
        <v>4150.34</v>
      </c>
      <c r="AC103" s="20">
        <v>0.28999999999999998</v>
      </c>
      <c r="AD103" s="19">
        <v>26520.59</v>
      </c>
      <c r="AE103" s="19">
        <v>4021.93</v>
      </c>
      <c r="AF103" s="20">
        <v>0.15</v>
      </c>
      <c r="AG103" s="23">
        <v>-22370.25</v>
      </c>
      <c r="AH103" s="11"/>
      <c r="AI103" s="19" t="s">
        <v>37</v>
      </c>
      <c r="AJ103" s="22">
        <v>46</v>
      </c>
      <c r="AK103" s="23">
        <v>22498.66</v>
      </c>
      <c r="AL103" s="23">
        <v>26649</v>
      </c>
      <c r="AM103" s="19" t="s">
        <v>33</v>
      </c>
      <c r="AN103" s="19" t="s">
        <v>34</v>
      </c>
      <c r="AO103" s="19" t="s">
        <v>35</v>
      </c>
      <c r="AP103" s="19">
        <v>329.37</v>
      </c>
      <c r="AQ103" s="12">
        <v>26978.37</v>
      </c>
      <c r="AR103" t="s">
        <v>349</v>
      </c>
      <c r="AS103" t="s">
        <v>346</v>
      </c>
      <c r="AT103" t="s">
        <v>347</v>
      </c>
    </row>
    <row r="104" spans="1:46" x14ac:dyDescent="0.35">
      <c r="A104" s="15">
        <f t="shared" si="2"/>
        <v>103</v>
      </c>
      <c r="B104" t="s">
        <v>135</v>
      </c>
      <c r="C104" s="32">
        <v>-8</v>
      </c>
      <c r="D104" s="18">
        <v>3</v>
      </c>
      <c r="E104" s="16" t="s">
        <v>344</v>
      </c>
      <c r="F104" s="16">
        <v>1</v>
      </c>
      <c r="G104" s="16" t="s">
        <v>30</v>
      </c>
      <c r="H104" s="16">
        <v>0</v>
      </c>
      <c r="I104" s="1"/>
      <c r="J104">
        <v>1</v>
      </c>
      <c r="K104" t="s">
        <v>29</v>
      </c>
      <c r="L104" t="s">
        <v>30</v>
      </c>
      <c r="M104" t="s">
        <v>30</v>
      </c>
      <c r="N104" t="s">
        <v>30</v>
      </c>
      <c r="O104">
        <v>8</v>
      </c>
      <c r="P104" t="s">
        <v>30</v>
      </c>
      <c r="Q104" t="s">
        <v>30</v>
      </c>
      <c r="R104" t="s">
        <v>30</v>
      </c>
      <c r="S104" t="s">
        <v>30</v>
      </c>
      <c r="T104">
        <v>0</v>
      </c>
      <c r="U104">
        <v>0</v>
      </c>
      <c r="V104" s="1"/>
      <c r="W104" s="16">
        <v>2</v>
      </c>
      <c r="X104" s="23">
        <v>304</v>
      </c>
      <c r="Y104" s="16">
        <v>1</v>
      </c>
      <c r="Z104" s="15">
        <f t="shared" si="3"/>
        <v>103</v>
      </c>
      <c r="AA104" t="s">
        <v>135</v>
      </c>
      <c r="AB104" s="23">
        <v>118.84</v>
      </c>
      <c r="AC104" s="20">
        <v>0.39</v>
      </c>
      <c r="AD104" s="19" t="s">
        <v>31</v>
      </c>
      <c r="AE104" s="19" t="s">
        <v>31</v>
      </c>
      <c r="AF104" s="20"/>
      <c r="AG104" s="23">
        <v>118.84</v>
      </c>
      <c r="AH104" s="11"/>
      <c r="AI104" s="19" t="s">
        <v>37</v>
      </c>
      <c r="AJ104" s="22">
        <v>0</v>
      </c>
      <c r="AK104" s="24" t="s">
        <v>32</v>
      </c>
      <c r="AL104" s="23">
        <v>118.84</v>
      </c>
      <c r="AM104" s="19" t="s">
        <v>33</v>
      </c>
      <c r="AN104" s="19" t="s">
        <v>34</v>
      </c>
      <c r="AO104" s="19" t="s">
        <v>35</v>
      </c>
      <c r="AP104" s="19" t="s">
        <v>36</v>
      </c>
      <c r="AQ104" s="12">
        <v>118.84</v>
      </c>
      <c r="AR104" t="s">
        <v>349</v>
      </c>
      <c r="AS104" t="s">
        <v>346</v>
      </c>
      <c r="AT104" t="s">
        <v>347</v>
      </c>
    </row>
    <row r="105" spans="1:46" x14ac:dyDescent="0.35">
      <c r="A105" s="15">
        <f t="shared" si="2"/>
        <v>104</v>
      </c>
      <c r="B105" t="s">
        <v>136</v>
      </c>
      <c r="C105" s="32">
        <v>18</v>
      </c>
      <c r="D105" s="16">
        <v>1</v>
      </c>
      <c r="E105" s="16" t="s">
        <v>344</v>
      </c>
      <c r="F105" s="16">
        <v>0</v>
      </c>
      <c r="G105" s="16">
        <v>0</v>
      </c>
      <c r="H105" s="16">
        <v>0</v>
      </c>
      <c r="I105" s="1"/>
      <c r="J105">
        <v>81</v>
      </c>
      <c r="K105" t="s">
        <v>137</v>
      </c>
      <c r="L105">
        <v>1</v>
      </c>
      <c r="M105">
        <v>1</v>
      </c>
      <c r="N105">
        <v>3</v>
      </c>
      <c r="O105">
        <v>1</v>
      </c>
      <c r="P105">
        <v>30</v>
      </c>
      <c r="Q105">
        <v>1</v>
      </c>
      <c r="R105">
        <v>0</v>
      </c>
      <c r="S105">
        <v>1</v>
      </c>
      <c r="T105">
        <v>0</v>
      </c>
      <c r="U105">
        <v>0</v>
      </c>
      <c r="V105" s="1"/>
      <c r="W105" s="16">
        <v>42</v>
      </c>
      <c r="X105" s="23">
        <v>71605</v>
      </c>
      <c r="Y105" s="16">
        <v>42</v>
      </c>
      <c r="Z105" s="15">
        <f t="shared" si="3"/>
        <v>104</v>
      </c>
      <c r="AA105" t="s">
        <v>136</v>
      </c>
      <c r="AB105" s="23">
        <v>9579.67</v>
      </c>
      <c r="AC105" s="20">
        <v>0.13</v>
      </c>
      <c r="AD105" s="19">
        <v>9526.6</v>
      </c>
      <c r="AE105" s="19">
        <v>9526.6</v>
      </c>
      <c r="AF105" s="20">
        <v>1</v>
      </c>
      <c r="AG105" s="23">
        <v>53.07</v>
      </c>
      <c r="AH105" s="11"/>
      <c r="AI105" s="19" t="s">
        <v>37</v>
      </c>
      <c r="AJ105" s="22">
        <v>0</v>
      </c>
      <c r="AK105" s="24" t="s">
        <v>32</v>
      </c>
      <c r="AL105" s="23">
        <v>9579.67</v>
      </c>
      <c r="AM105" s="19" t="s">
        <v>33</v>
      </c>
      <c r="AN105" s="19">
        <v>1326.8</v>
      </c>
      <c r="AO105" s="19" t="s">
        <v>35</v>
      </c>
      <c r="AP105" s="19">
        <v>403.8</v>
      </c>
      <c r="AQ105" s="12">
        <v>11310.27</v>
      </c>
      <c r="AR105" t="s">
        <v>349</v>
      </c>
      <c r="AS105" t="s">
        <v>346</v>
      </c>
      <c r="AT105" t="s">
        <v>347</v>
      </c>
    </row>
    <row r="106" spans="1:46" x14ac:dyDescent="0.35">
      <c r="A106" s="15">
        <f t="shared" si="2"/>
        <v>105</v>
      </c>
      <c r="B106" t="s">
        <v>138</v>
      </c>
      <c r="C106" s="32">
        <v>10</v>
      </c>
      <c r="D106" s="16">
        <v>1</v>
      </c>
      <c r="E106" s="16" t="s">
        <v>344</v>
      </c>
      <c r="F106" s="16">
        <v>0</v>
      </c>
      <c r="G106" s="16">
        <v>0</v>
      </c>
      <c r="H106" s="16">
        <v>0</v>
      </c>
      <c r="I106" s="1"/>
      <c r="J106">
        <v>113</v>
      </c>
      <c r="K106" t="s">
        <v>29</v>
      </c>
      <c r="L106" t="s">
        <v>30</v>
      </c>
      <c r="M106" t="s">
        <v>30</v>
      </c>
      <c r="N106" t="s">
        <v>30</v>
      </c>
      <c r="O106">
        <v>7</v>
      </c>
      <c r="P106" t="s">
        <v>30</v>
      </c>
      <c r="Q106" t="s">
        <v>30</v>
      </c>
      <c r="R106" t="s">
        <v>30</v>
      </c>
      <c r="S106" t="s">
        <v>30</v>
      </c>
      <c r="T106">
        <v>0</v>
      </c>
      <c r="U106">
        <v>0</v>
      </c>
      <c r="V106" s="1"/>
      <c r="W106" s="16">
        <v>9</v>
      </c>
      <c r="X106" s="23">
        <v>917</v>
      </c>
      <c r="Y106" s="16">
        <v>8</v>
      </c>
      <c r="Z106" s="15">
        <f t="shared" si="3"/>
        <v>105</v>
      </c>
      <c r="AA106" t="s">
        <v>138</v>
      </c>
      <c r="AB106" s="23">
        <v>396.03</v>
      </c>
      <c r="AC106" s="20">
        <v>0.43</v>
      </c>
      <c r="AD106" s="19" t="s">
        <v>31</v>
      </c>
      <c r="AE106" s="19" t="s">
        <v>31</v>
      </c>
      <c r="AF106" s="20"/>
      <c r="AG106" s="23">
        <v>396.03</v>
      </c>
      <c r="AH106" s="11"/>
      <c r="AI106" s="19">
        <v>34.46</v>
      </c>
      <c r="AJ106" s="22">
        <v>0</v>
      </c>
      <c r="AK106" s="24" t="s">
        <v>32</v>
      </c>
      <c r="AL106" s="23">
        <v>361.57</v>
      </c>
      <c r="AM106" s="19" t="s">
        <v>33</v>
      </c>
      <c r="AN106" s="19" t="s">
        <v>34</v>
      </c>
      <c r="AO106" s="19" t="s">
        <v>35</v>
      </c>
      <c r="AP106" s="19" t="s">
        <v>36</v>
      </c>
      <c r="AQ106" s="12">
        <v>361.57</v>
      </c>
      <c r="AR106" t="s">
        <v>343</v>
      </c>
      <c r="AS106">
        <v>0</v>
      </c>
      <c r="AT106">
        <v>0</v>
      </c>
    </row>
    <row r="107" spans="1:46" x14ac:dyDescent="0.35">
      <c r="A107" s="15">
        <f t="shared" si="2"/>
        <v>106</v>
      </c>
      <c r="B107" t="s">
        <v>139</v>
      </c>
      <c r="C107" s="32">
        <v>4</v>
      </c>
      <c r="D107" s="16">
        <v>1</v>
      </c>
      <c r="E107" s="16" t="s">
        <v>344</v>
      </c>
      <c r="F107" s="16">
        <v>0</v>
      </c>
      <c r="G107" s="16">
        <v>0</v>
      </c>
      <c r="H107" s="16">
        <v>0</v>
      </c>
      <c r="I107" s="1"/>
      <c r="J107">
        <v>18</v>
      </c>
      <c r="K107" t="s">
        <v>51</v>
      </c>
      <c r="L107">
        <v>0</v>
      </c>
      <c r="M107">
        <v>0</v>
      </c>
      <c r="N107">
        <v>3</v>
      </c>
      <c r="O107">
        <v>4</v>
      </c>
      <c r="P107">
        <v>8</v>
      </c>
      <c r="Q107">
        <v>0</v>
      </c>
      <c r="R107">
        <v>1</v>
      </c>
      <c r="S107">
        <v>0</v>
      </c>
      <c r="T107">
        <v>0</v>
      </c>
      <c r="U107">
        <v>0</v>
      </c>
      <c r="V107" s="1"/>
      <c r="W107" s="16">
        <v>19</v>
      </c>
      <c r="X107" s="23">
        <v>59609</v>
      </c>
      <c r="Y107" s="16">
        <v>17</v>
      </c>
      <c r="Z107" s="15">
        <f t="shared" si="3"/>
        <v>106</v>
      </c>
      <c r="AA107" t="s">
        <v>139</v>
      </c>
      <c r="AB107" s="23">
        <v>5495.96</v>
      </c>
      <c r="AC107" s="20">
        <v>0.09</v>
      </c>
      <c r="AD107" s="19">
        <v>6250.13</v>
      </c>
      <c r="AE107" s="19">
        <v>5384.27</v>
      </c>
      <c r="AF107" s="20">
        <v>0.86</v>
      </c>
      <c r="AG107" s="23">
        <v>-754.17</v>
      </c>
      <c r="AH107" s="11"/>
      <c r="AI107" s="19" t="s">
        <v>37</v>
      </c>
      <c r="AJ107" s="22">
        <v>6</v>
      </c>
      <c r="AK107" s="23">
        <v>865.86</v>
      </c>
      <c r="AL107" s="23">
        <v>6361.82</v>
      </c>
      <c r="AM107" s="19" t="s">
        <v>33</v>
      </c>
      <c r="AN107" s="19" t="s">
        <v>34</v>
      </c>
      <c r="AO107" s="19" t="s">
        <v>35</v>
      </c>
      <c r="AP107" s="19">
        <v>230.32</v>
      </c>
      <c r="AQ107" s="12">
        <v>6592.14</v>
      </c>
      <c r="AR107" t="s">
        <v>349</v>
      </c>
      <c r="AS107" t="s">
        <v>346</v>
      </c>
      <c r="AT107" t="s">
        <v>350</v>
      </c>
    </row>
    <row r="108" spans="1:46" x14ac:dyDescent="0.35">
      <c r="A108" s="15">
        <f t="shared" si="2"/>
        <v>107</v>
      </c>
      <c r="B108" t="s">
        <v>140</v>
      </c>
      <c r="C108" s="32">
        <v>14</v>
      </c>
      <c r="D108" s="16">
        <v>1</v>
      </c>
      <c r="E108" s="16" t="s">
        <v>344</v>
      </c>
      <c r="F108" s="16">
        <v>0</v>
      </c>
      <c r="G108" s="16">
        <v>0</v>
      </c>
      <c r="H108" s="16">
        <v>0</v>
      </c>
      <c r="I108" s="1"/>
      <c r="J108">
        <v>95</v>
      </c>
      <c r="K108" t="s">
        <v>29</v>
      </c>
      <c r="L108">
        <v>1</v>
      </c>
      <c r="M108">
        <v>1</v>
      </c>
      <c r="N108">
        <v>1</v>
      </c>
      <c r="O108">
        <v>1</v>
      </c>
      <c r="P108">
        <v>38</v>
      </c>
      <c r="Q108">
        <v>1</v>
      </c>
      <c r="R108">
        <v>0</v>
      </c>
      <c r="S108">
        <v>1</v>
      </c>
      <c r="T108">
        <v>0</v>
      </c>
      <c r="U108">
        <v>0</v>
      </c>
      <c r="V108" s="1"/>
      <c r="W108" s="16">
        <v>114</v>
      </c>
      <c r="X108" s="23">
        <v>250958.18</v>
      </c>
      <c r="Y108" s="16">
        <v>112</v>
      </c>
      <c r="Z108" s="15">
        <f t="shared" si="3"/>
        <v>107</v>
      </c>
      <c r="AA108" t="s">
        <v>140</v>
      </c>
      <c r="AB108" s="23">
        <v>30900.6</v>
      </c>
      <c r="AC108" s="20">
        <v>0.12</v>
      </c>
      <c r="AD108" s="19">
        <v>29541.35</v>
      </c>
      <c r="AE108" s="19">
        <v>29541.35</v>
      </c>
      <c r="AF108" s="20">
        <v>1</v>
      </c>
      <c r="AG108" s="23">
        <v>1359.25</v>
      </c>
      <c r="AH108" s="11"/>
      <c r="AI108" s="19">
        <v>1121.19</v>
      </c>
      <c r="AJ108" s="22">
        <v>0</v>
      </c>
      <c r="AK108" s="24" t="s">
        <v>32</v>
      </c>
      <c r="AL108" s="23">
        <v>29779.41</v>
      </c>
      <c r="AM108" s="19" t="s">
        <v>33</v>
      </c>
      <c r="AN108" s="19" t="s">
        <v>34</v>
      </c>
      <c r="AO108" s="19" t="s">
        <v>35</v>
      </c>
      <c r="AP108" s="19">
        <v>592.41999999999996</v>
      </c>
      <c r="AQ108" s="12">
        <v>30371.83</v>
      </c>
      <c r="AR108" t="s">
        <v>349</v>
      </c>
      <c r="AS108" t="s">
        <v>346</v>
      </c>
      <c r="AT108" t="s">
        <v>350</v>
      </c>
    </row>
    <row r="109" spans="1:46" x14ac:dyDescent="0.35">
      <c r="A109" s="15">
        <f t="shared" si="2"/>
        <v>108</v>
      </c>
      <c r="B109" t="s">
        <v>141</v>
      </c>
      <c r="C109" s="32">
        <v>18</v>
      </c>
      <c r="D109" s="16">
        <v>2</v>
      </c>
      <c r="E109" s="16" t="s">
        <v>344</v>
      </c>
      <c r="F109" s="16">
        <v>0</v>
      </c>
      <c r="G109" s="16" t="s">
        <v>30</v>
      </c>
      <c r="H109" s="16">
        <v>0</v>
      </c>
      <c r="I109" s="1"/>
      <c r="J109">
        <v>1</v>
      </c>
      <c r="K109" t="s">
        <v>29</v>
      </c>
      <c r="L109" t="s">
        <v>30</v>
      </c>
      <c r="M109" t="s">
        <v>30</v>
      </c>
      <c r="N109" t="s">
        <v>30</v>
      </c>
      <c r="O109">
        <v>8</v>
      </c>
      <c r="P109" t="s">
        <v>30</v>
      </c>
      <c r="Q109" t="s">
        <v>30</v>
      </c>
      <c r="R109" t="s">
        <v>30</v>
      </c>
      <c r="S109" t="s">
        <v>30</v>
      </c>
      <c r="T109">
        <v>0</v>
      </c>
      <c r="U109">
        <v>0</v>
      </c>
      <c r="V109" s="1"/>
      <c r="W109" s="16">
        <v>2</v>
      </c>
      <c r="X109" s="23">
        <v>943.33</v>
      </c>
      <c r="Y109" s="16">
        <v>2</v>
      </c>
      <c r="Z109" s="15">
        <f t="shared" si="3"/>
        <v>108</v>
      </c>
      <c r="AA109" t="s">
        <v>141</v>
      </c>
      <c r="AB109" s="23">
        <v>205.6</v>
      </c>
      <c r="AC109" s="20">
        <v>0.22</v>
      </c>
      <c r="AD109" s="19" t="s">
        <v>31</v>
      </c>
      <c r="AE109" s="19" t="s">
        <v>31</v>
      </c>
      <c r="AF109" s="20"/>
      <c r="AG109" s="23">
        <v>205.6</v>
      </c>
      <c r="AH109" s="11"/>
      <c r="AI109" s="19" t="s">
        <v>37</v>
      </c>
      <c r="AJ109" s="22">
        <v>0</v>
      </c>
      <c r="AK109" s="24" t="s">
        <v>32</v>
      </c>
      <c r="AL109" s="23">
        <v>205.6</v>
      </c>
      <c r="AM109" s="19" t="s">
        <v>33</v>
      </c>
      <c r="AN109" s="19" t="s">
        <v>34</v>
      </c>
      <c r="AO109" s="19" t="s">
        <v>35</v>
      </c>
      <c r="AP109" s="19" t="s">
        <v>36</v>
      </c>
      <c r="AQ109" s="12">
        <v>205.6</v>
      </c>
      <c r="AR109" t="s">
        <v>343</v>
      </c>
      <c r="AS109">
        <v>0</v>
      </c>
      <c r="AT109">
        <v>0</v>
      </c>
    </row>
    <row r="110" spans="1:46" x14ac:dyDescent="0.35">
      <c r="A110" s="15">
        <f t="shared" si="2"/>
        <v>109</v>
      </c>
      <c r="B110" t="s">
        <v>142</v>
      </c>
      <c r="C110" s="32">
        <v>-1</v>
      </c>
      <c r="D110" s="16">
        <v>3</v>
      </c>
      <c r="E110" s="16" t="s">
        <v>344</v>
      </c>
      <c r="F110" s="16">
        <v>1</v>
      </c>
      <c r="G110" s="16">
        <v>0</v>
      </c>
      <c r="H110" s="16">
        <v>0</v>
      </c>
      <c r="I110" s="1"/>
      <c r="J110">
        <v>10</v>
      </c>
      <c r="K110" t="s">
        <v>123</v>
      </c>
      <c r="L110">
        <v>1</v>
      </c>
      <c r="M110">
        <v>0</v>
      </c>
      <c r="N110">
        <v>3</v>
      </c>
      <c r="O110">
        <v>1</v>
      </c>
      <c r="P110">
        <v>5</v>
      </c>
      <c r="Q110">
        <v>1</v>
      </c>
      <c r="R110">
        <v>0</v>
      </c>
      <c r="S110">
        <v>0</v>
      </c>
      <c r="T110">
        <v>0</v>
      </c>
      <c r="U110">
        <v>0</v>
      </c>
      <c r="V110" s="1"/>
      <c r="W110" s="16">
        <v>17</v>
      </c>
      <c r="X110" s="23">
        <v>39737</v>
      </c>
      <c r="Y110" s="16">
        <v>17</v>
      </c>
      <c r="Z110" s="15">
        <f t="shared" si="3"/>
        <v>109</v>
      </c>
      <c r="AA110" t="s">
        <v>142</v>
      </c>
      <c r="AB110" s="23">
        <v>3940.63</v>
      </c>
      <c r="AC110" s="20">
        <v>0.1</v>
      </c>
      <c r="AD110" s="19">
        <v>3766.39</v>
      </c>
      <c r="AE110" s="19">
        <v>3766.39</v>
      </c>
      <c r="AF110" s="20">
        <v>1</v>
      </c>
      <c r="AG110" s="23">
        <v>174.24</v>
      </c>
      <c r="AH110" s="11"/>
      <c r="AI110" s="19" t="s">
        <v>37</v>
      </c>
      <c r="AJ110" s="22">
        <v>0</v>
      </c>
      <c r="AK110" s="24" t="s">
        <v>32</v>
      </c>
      <c r="AL110" s="23">
        <v>3940.63</v>
      </c>
      <c r="AM110" s="19" t="s">
        <v>33</v>
      </c>
      <c r="AN110" s="19" t="s">
        <v>34</v>
      </c>
      <c r="AO110" s="19" t="s">
        <v>35</v>
      </c>
      <c r="AP110" s="19">
        <v>-1.95</v>
      </c>
      <c r="AQ110" s="12">
        <v>3938.68</v>
      </c>
      <c r="AR110" t="s">
        <v>349</v>
      </c>
      <c r="AS110" t="s">
        <v>346</v>
      </c>
      <c r="AT110" t="s">
        <v>347</v>
      </c>
    </row>
    <row r="111" spans="1:46" x14ac:dyDescent="0.35">
      <c r="A111" s="15">
        <f t="shared" si="2"/>
        <v>110</v>
      </c>
      <c r="B111" t="s">
        <v>143</v>
      </c>
      <c r="C111" s="32">
        <v>7</v>
      </c>
      <c r="D111" s="16">
        <v>3</v>
      </c>
      <c r="E111" s="16" t="s">
        <v>344</v>
      </c>
      <c r="F111" s="16">
        <v>1</v>
      </c>
      <c r="G111" s="16">
        <v>0</v>
      </c>
      <c r="H111" s="16">
        <v>0</v>
      </c>
      <c r="I111" s="1"/>
      <c r="J111">
        <v>10</v>
      </c>
      <c r="K111" t="s">
        <v>123</v>
      </c>
      <c r="L111">
        <v>1</v>
      </c>
      <c r="M111">
        <v>1</v>
      </c>
      <c r="N111">
        <v>3</v>
      </c>
      <c r="O111">
        <v>1</v>
      </c>
      <c r="P111">
        <v>12</v>
      </c>
      <c r="Q111">
        <v>1</v>
      </c>
      <c r="R111">
        <v>0</v>
      </c>
      <c r="S111">
        <v>0</v>
      </c>
      <c r="T111">
        <v>0</v>
      </c>
      <c r="U111">
        <v>0</v>
      </c>
      <c r="V111" s="1"/>
      <c r="W111" s="16">
        <v>13</v>
      </c>
      <c r="X111" s="23">
        <v>22448</v>
      </c>
      <c r="Y111" s="16">
        <v>12</v>
      </c>
      <c r="Z111" s="15">
        <f t="shared" si="3"/>
        <v>110</v>
      </c>
      <c r="AA111" t="s">
        <v>143</v>
      </c>
      <c r="AB111" s="23">
        <v>2557.7199999999998</v>
      </c>
      <c r="AC111" s="20">
        <v>0.11</v>
      </c>
      <c r="AD111" s="19">
        <v>2557.7199999999998</v>
      </c>
      <c r="AE111" s="19">
        <v>2557.7199999999998</v>
      </c>
      <c r="AF111" s="20">
        <v>1</v>
      </c>
      <c r="AG111" s="24" t="s">
        <v>33</v>
      </c>
      <c r="AH111" s="11"/>
      <c r="AI111" s="19" t="s">
        <v>37</v>
      </c>
      <c r="AJ111" s="22">
        <v>0</v>
      </c>
      <c r="AK111" s="24" t="s">
        <v>32</v>
      </c>
      <c r="AL111" s="23">
        <v>2557.7199999999998</v>
      </c>
      <c r="AM111" s="19" t="s">
        <v>33</v>
      </c>
      <c r="AN111" s="19">
        <v>1656.6</v>
      </c>
      <c r="AO111" s="19" t="s">
        <v>35</v>
      </c>
      <c r="AP111" s="19">
        <v>107.68</v>
      </c>
      <c r="AQ111" s="12">
        <v>4322</v>
      </c>
      <c r="AR111" t="s">
        <v>349</v>
      </c>
      <c r="AS111" t="s">
        <v>346</v>
      </c>
      <c r="AT111" t="s">
        <v>351</v>
      </c>
    </row>
    <row r="112" spans="1:46" x14ac:dyDescent="0.35">
      <c r="A112" s="15">
        <f t="shared" si="2"/>
        <v>111</v>
      </c>
      <c r="B112" t="s">
        <v>144</v>
      </c>
      <c r="C112" s="32">
        <v>70</v>
      </c>
      <c r="D112" s="16">
        <v>1</v>
      </c>
      <c r="E112" s="16" t="s">
        <v>344</v>
      </c>
      <c r="F112" s="16">
        <v>0</v>
      </c>
      <c r="G112" s="16">
        <v>0</v>
      </c>
      <c r="H112" s="16">
        <v>0</v>
      </c>
      <c r="I112" s="1"/>
      <c r="J112">
        <v>86</v>
      </c>
      <c r="K112" t="s">
        <v>29</v>
      </c>
      <c r="L112">
        <v>1</v>
      </c>
      <c r="M112">
        <v>1</v>
      </c>
      <c r="N112">
        <v>1</v>
      </c>
      <c r="O112">
        <v>1</v>
      </c>
      <c r="P112">
        <v>28</v>
      </c>
      <c r="Q112">
        <v>1</v>
      </c>
      <c r="R112">
        <v>0</v>
      </c>
      <c r="S112">
        <v>1</v>
      </c>
      <c r="T112">
        <v>0</v>
      </c>
      <c r="U112">
        <v>0</v>
      </c>
      <c r="V112" s="1"/>
      <c r="W112" s="16">
        <v>80</v>
      </c>
      <c r="X112" s="23">
        <v>151752</v>
      </c>
      <c r="Y112" s="16">
        <v>77</v>
      </c>
      <c r="Z112" s="15">
        <f t="shared" si="3"/>
        <v>111</v>
      </c>
      <c r="AA112" t="s">
        <v>144</v>
      </c>
      <c r="AB112" s="23">
        <v>22331.18</v>
      </c>
      <c r="AC112" s="20">
        <v>0.15</v>
      </c>
      <c r="AD112" s="19">
        <v>21964.71</v>
      </c>
      <c r="AE112" s="19">
        <v>21964.71</v>
      </c>
      <c r="AF112" s="20">
        <v>1</v>
      </c>
      <c r="AG112" s="23">
        <v>366.47</v>
      </c>
      <c r="AH112" s="11"/>
      <c r="AI112" s="19" t="s">
        <v>37</v>
      </c>
      <c r="AJ112" s="22">
        <v>0</v>
      </c>
      <c r="AK112" s="24" t="s">
        <v>32</v>
      </c>
      <c r="AL112" s="23">
        <v>22331.18</v>
      </c>
      <c r="AM112" s="19" t="s">
        <v>33</v>
      </c>
      <c r="AN112" s="19">
        <v>385.51</v>
      </c>
      <c r="AO112" s="19" t="s">
        <v>35</v>
      </c>
      <c r="AP112" s="19" t="s">
        <v>36</v>
      </c>
      <c r="AQ112" s="12">
        <v>22716.69</v>
      </c>
      <c r="AR112" t="s">
        <v>349</v>
      </c>
      <c r="AS112" t="s">
        <v>346</v>
      </c>
      <c r="AT112" t="s">
        <v>350</v>
      </c>
    </row>
    <row r="113" spans="1:46" x14ac:dyDescent="0.35">
      <c r="A113" s="15">
        <f t="shared" si="2"/>
        <v>112</v>
      </c>
      <c r="B113" t="s">
        <v>145</v>
      </c>
      <c r="C113" s="32">
        <v>7</v>
      </c>
      <c r="D113" s="16">
        <v>2</v>
      </c>
      <c r="E113" s="16" t="s">
        <v>344</v>
      </c>
      <c r="F113" s="16">
        <v>0</v>
      </c>
      <c r="G113" s="16" t="s">
        <v>30</v>
      </c>
      <c r="H113" s="16">
        <v>0</v>
      </c>
      <c r="I113" s="1"/>
      <c r="J113">
        <v>175</v>
      </c>
      <c r="K113" t="s">
        <v>29</v>
      </c>
      <c r="L113" t="s">
        <v>30</v>
      </c>
      <c r="M113" t="s">
        <v>30</v>
      </c>
      <c r="N113" t="s">
        <v>30</v>
      </c>
      <c r="O113">
        <v>8</v>
      </c>
      <c r="P113" t="s">
        <v>30</v>
      </c>
      <c r="Q113" t="s">
        <v>30</v>
      </c>
      <c r="R113" t="s">
        <v>30</v>
      </c>
      <c r="S113" t="s">
        <v>30</v>
      </c>
      <c r="T113">
        <v>0</v>
      </c>
      <c r="U113">
        <v>0</v>
      </c>
      <c r="V113" s="1"/>
      <c r="W113" s="16">
        <v>11</v>
      </c>
      <c r="X113" s="23">
        <v>644</v>
      </c>
      <c r="Y113" s="16">
        <v>4</v>
      </c>
      <c r="Z113" s="15">
        <f t="shared" si="3"/>
        <v>112</v>
      </c>
      <c r="AA113" t="s">
        <v>145</v>
      </c>
      <c r="AB113" s="23">
        <v>269.31</v>
      </c>
      <c r="AC113" s="20">
        <v>0.42</v>
      </c>
      <c r="AD113" s="19" t="s">
        <v>31</v>
      </c>
      <c r="AE113" s="19" t="s">
        <v>31</v>
      </c>
      <c r="AF113" s="20"/>
      <c r="AG113" s="23">
        <v>269.31</v>
      </c>
      <c r="AH113" s="11"/>
      <c r="AI113" s="19">
        <v>26.96</v>
      </c>
      <c r="AJ113" s="22">
        <v>0</v>
      </c>
      <c r="AK113" s="24" t="s">
        <v>32</v>
      </c>
      <c r="AL113" s="23">
        <v>242.35</v>
      </c>
      <c r="AM113" s="19" t="s">
        <v>33</v>
      </c>
      <c r="AN113" s="19" t="s">
        <v>34</v>
      </c>
      <c r="AO113" s="19" t="s">
        <v>35</v>
      </c>
      <c r="AP113" s="19" t="s">
        <v>36</v>
      </c>
      <c r="AQ113" s="12">
        <v>242.35</v>
      </c>
      <c r="AR113" t="s">
        <v>343</v>
      </c>
      <c r="AS113">
        <v>0</v>
      </c>
      <c r="AT113">
        <v>0</v>
      </c>
    </row>
    <row r="114" spans="1:46" x14ac:dyDescent="0.35">
      <c r="A114" s="15">
        <f t="shared" si="2"/>
        <v>113</v>
      </c>
      <c r="B114" t="s">
        <v>145</v>
      </c>
      <c r="C114" s="32">
        <v>6</v>
      </c>
      <c r="D114" s="16">
        <v>2</v>
      </c>
      <c r="E114" s="16" t="s">
        <v>344</v>
      </c>
      <c r="F114" s="16">
        <v>0</v>
      </c>
      <c r="G114" s="16" t="s">
        <v>30</v>
      </c>
      <c r="H114" s="16">
        <v>0</v>
      </c>
      <c r="I114" s="1"/>
      <c r="J114">
        <v>5</v>
      </c>
      <c r="K114" t="s">
        <v>29</v>
      </c>
      <c r="L114" t="s">
        <v>30</v>
      </c>
      <c r="M114" t="s">
        <v>30</v>
      </c>
      <c r="N114" t="s">
        <v>30</v>
      </c>
      <c r="O114" s="16">
        <v>8</v>
      </c>
      <c r="P114" t="s">
        <v>30</v>
      </c>
      <c r="Q114" t="s">
        <v>30</v>
      </c>
      <c r="R114" t="s">
        <v>30</v>
      </c>
      <c r="S114" t="s">
        <v>30</v>
      </c>
      <c r="T114">
        <v>0</v>
      </c>
      <c r="U114">
        <v>0</v>
      </c>
      <c r="V114" s="1"/>
      <c r="W114" s="16">
        <v>2</v>
      </c>
      <c r="X114" s="23">
        <v>200</v>
      </c>
      <c r="Y114" s="16">
        <v>2</v>
      </c>
      <c r="Z114" s="15">
        <f t="shared" si="3"/>
        <v>113</v>
      </c>
      <c r="AA114" t="s">
        <v>145</v>
      </c>
      <c r="AB114" s="23">
        <v>103.57</v>
      </c>
      <c r="AC114" s="20">
        <v>0.52</v>
      </c>
      <c r="AD114" s="19" t="s">
        <v>31</v>
      </c>
      <c r="AE114" s="19" t="s">
        <v>31</v>
      </c>
      <c r="AF114" s="20"/>
      <c r="AG114" s="23">
        <v>103.57</v>
      </c>
      <c r="AH114" s="11"/>
      <c r="AI114" s="19">
        <v>18.39</v>
      </c>
      <c r="AJ114" s="22">
        <v>0</v>
      </c>
      <c r="AK114" s="24" t="s">
        <v>32</v>
      </c>
      <c r="AL114" s="23">
        <v>85.18</v>
      </c>
      <c r="AM114" s="19" t="s">
        <v>33</v>
      </c>
      <c r="AN114" s="19" t="s">
        <v>34</v>
      </c>
      <c r="AO114" s="19" t="s">
        <v>35</v>
      </c>
      <c r="AP114" s="19" t="s">
        <v>36</v>
      </c>
      <c r="AQ114" s="12">
        <v>85.18</v>
      </c>
      <c r="AR114" t="s">
        <v>343</v>
      </c>
      <c r="AS114">
        <v>0</v>
      </c>
      <c r="AT114">
        <v>0</v>
      </c>
    </row>
    <row r="115" spans="1:46" x14ac:dyDescent="0.35">
      <c r="A115" s="15">
        <f t="shared" si="2"/>
        <v>114</v>
      </c>
      <c r="B115" t="s">
        <v>146</v>
      </c>
      <c r="C115" s="32">
        <v>4</v>
      </c>
      <c r="D115" s="16">
        <v>1</v>
      </c>
      <c r="E115" s="16" t="s">
        <v>348</v>
      </c>
      <c r="F115" s="16">
        <v>0</v>
      </c>
      <c r="G115" s="16">
        <v>0</v>
      </c>
      <c r="H115" s="16">
        <v>0</v>
      </c>
      <c r="I115" s="1"/>
      <c r="J115">
        <v>24</v>
      </c>
      <c r="K115" t="s">
        <v>137</v>
      </c>
      <c r="L115">
        <v>1</v>
      </c>
      <c r="M115">
        <v>0</v>
      </c>
      <c r="N115">
        <v>0</v>
      </c>
      <c r="O115" s="18">
        <v>4</v>
      </c>
      <c r="P115">
        <v>1</v>
      </c>
      <c r="Q115">
        <v>0</v>
      </c>
      <c r="R115">
        <v>1</v>
      </c>
      <c r="S115">
        <v>1</v>
      </c>
      <c r="T115">
        <v>0</v>
      </c>
      <c r="U115">
        <v>0</v>
      </c>
      <c r="V115" s="1"/>
      <c r="W115" s="16">
        <v>21</v>
      </c>
      <c r="X115" s="23">
        <v>39143</v>
      </c>
      <c r="Y115" s="16">
        <v>21</v>
      </c>
      <c r="Z115" s="15">
        <f t="shared" si="3"/>
        <v>114</v>
      </c>
      <c r="AA115" t="s">
        <v>146</v>
      </c>
      <c r="AB115" s="23">
        <v>6412.96</v>
      </c>
      <c r="AC115" s="20">
        <v>0.16</v>
      </c>
      <c r="AD115" s="19">
        <v>6025.66</v>
      </c>
      <c r="AE115" s="19">
        <v>6025.66</v>
      </c>
      <c r="AF115" s="20">
        <v>1</v>
      </c>
      <c r="AG115" s="23">
        <v>387.3</v>
      </c>
      <c r="AH115" s="11"/>
      <c r="AI115" s="19" t="s">
        <v>37</v>
      </c>
      <c r="AJ115" s="22">
        <v>0</v>
      </c>
      <c r="AK115" s="24" t="s">
        <v>32</v>
      </c>
      <c r="AL115" s="23">
        <v>6412.96</v>
      </c>
      <c r="AM115" s="19" t="s">
        <v>33</v>
      </c>
      <c r="AN115" s="19">
        <v>-276.85000000000002</v>
      </c>
      <c r="AO115" s="19" t="s">
        <v>35</v>
      </c>
      <c r="AP115" s="19" t="s">
        <v>36</v>
      </c>
      <c r="AQ115" s="12">
        <v>6136.11</v>
      </c>
      <c r="AR115" t="s">
        <v>349</v>
      </c>
      <c r="AS115" t="s">
        <v>346</v>
      </c>
      <c r="AT115" t="s">
        <v>347</v>
      </c>
    </row>
    <row r="116" spans="1:46" x14ac:dyDescent="0.35">
      <c r="A116" s="15">
        <f t="shared" si="2"/>
        <v>115</v>
      </c>
      <c r="B116" t="s">
        <v>147</v>
      </c>
      <c r="C116" s="32">
        <v>-7</v>
      </c>
      <c r="D116" s="16">
        <v>3</v>
      </c>
      <c r="E116" s="16" t="s">
        <v>344</v>
      </c>
      <c r="F116" s="16">
        <v>1</v>
      </c>
      <c r="G116" s="16">
        <v>0</v>
      </c>
      <c r="H116" s="16">
        <v>0</v>
      </c>
      <c r="I116" s="1"/>
      <c r="J116">
        <v>8</v>
      </c>
      <c r="K116" t="s">
        <v>85</v>
      </c>
      <c r="L116">
        <v>0</v>
      </c>
      <c r="M116">
        <v>1</v>
      </c>
      <c r="N116">
        <v>1</v>
      </c>
      <c r="O116" s="16">
        <v>1</v>
      </c>
      <c r="P116">
        <v>9</v>
      </c>
      <c r="Q116">
        <v>0</v>
      </c>
      <c r="R116">
        <v>1</v>
      </c>
      <c r="S116">
        <v>0</v>
      </c>
      <c r="T116">
        <v>0</v>
      </c>
      <c r="U116">
        <v>0</v>
      </c>
      <c r="V116" s="1"/>
      <c r="W116" s="16">
        <v>7</v>
      </c>
      <c r="X116" s="23">
        <v>2009</v>
      </c>
      <c r="Y116" s="16">
        <v>7</v>
      </c>
      <c r="Z116" s="15">
        <f t="shared" si="3"/>
        <v>115</v>
      </c>
      <c r="AA116" t="s">
        <v>147</v>
      </c>
      <c r="AB116" s="23">
        <v>578.46</v>
      </c>
      <c r="AC116" s="20">
        <v>0.28999999999999998</v>
      </c>
      <c r="AD116" s="19">
        <v>578.46</v>
      </c>
      <c r="AE116" s="19">
        <v>578.46</v>
      </c>
      <c r="AF116" s="20">
        <v>1</v>
      </c>
      <c r="AG116" s="24" t="s">
        <v>33</v>
      </c>
      <c r="AH116" s="11"/>
      <c r="AI116" s="19" t="s">
        <v>37</v>
      </c>
      <c r="AJ116" s="22">
        <v>0</v>
      </c>
      <c r="AK116" s="24" t="s">
        <v>32</v>
      </c>
      <c r="AL116" s="23">
        <v>578.46</v>
      </c>
      <c r="AM116" s="19" t="s">
        <v>33</v>
      </c>
      <c r="AN116" s="19">
        <v>5563.94</v>
      </c>
      <c r="AO116" s="19" t="s">
        <v>35</v>
      </c>
      <c r="AP116" s="19" t="s">
        <v>36</v>
      </c>
      <c r="AQ116" s="12">
        <v>6142.4</v>
      </c>
      <c r="AR116" t="s">
        <v>349</v>
      </c>
      <c r="AS116" t="s">
        <v>346</v>
      </c>
      <c r="AT116" t="s">
        <v>347</v>
      </c>
    </row>
    <row r="117" spans="1:46" x14ac:dyDescent="0.35">
      <c r="A117" s="15">
        <f t="shared" si="2"/>
        <v>116</v>
      </c>
      <c r="B117" t="s">
        <v>148</v>
      </c>
      <c r="C117" s="32">
        <v>-14</v>
      </c>
      <c r="D117" s="16">
        <v>4</v>
      </c>
      <c r="E117" s="16" t="s">
        <v>344</v>
      </c>
      <c r="F117" s="16">
        <v>1</v>
      </c>
      <c r="G117" s="16">
        <v>0</v>
      </c>
      <c r="H117" s="16">
        <v>0</v>
      </c>
      <c r="I117" s="1"/>
      <c r="J117">
        <v>62</v>
      </c>
      <c r="K117" t="s">
        <v>149</v>
      </c>
      <c r="L117">
        <v>1</v>
      </c>
      <c r="M117">
        <v>0</v>
      </c>
      <c r="N117">
        <v>5</v>
      </c>
      <c r="O117" s="18">
        <v>1</v>
      </c>
      <c r="P117">
        <v>0</v>
      </c>
      <c r="Q117">
        <v>1</v>
      </c>
      <c r="R117">
        <v>0</v>
      </c>
      <c r="S117">
        <v>1</v>
      </c>
      <c r="T117">
        <v>1</v>
      </c>
      <c r="U117">
        <v>0</v>
      </c>
      <c r="V117" s="1"/>
      <c r="W117" s="16">
        <v>45</v>
      </c>
      <c r="X117" s="23">
        <v>68762</v>
      </c>
      <c r="Y117" s="16">
        <v>25</v>
      </c>
      <c r="Z117" s="15">
        <f t="shared" si="3"/>
        <v>116</v>
      </c>
      <c r="AA117" t="s">
        <v>148</v>
      </c>
      <c r="AB117" s="23">
        <v>8611.5300000000007</v>
      </c>
      <c r="AC117" s="20">
        <v>0.13</v>
      </c>
      <c r="AD117" s="19">
        <v>4707.91</v>
      </c>
      <c r="AE117" s="19">
        <v>4707.91</v>
      </c>
      <c r="AF117" s="20">
        <v>1</v>
      </c>
      <c r="AG117" s="23">
        <v>3903.62</v>
      </c>
      <c r="AH117" s="11"/>
      <c r="AI117" s="19" t="s">
        <v>37</v>
      </c>
      <c r="AJ117" s="22">
        <v>0</v>
      </c>
      <c r="AK117" s="24" t="s">
        <v>32</v>
      </c>
      <c r="AL117" s="23">
        <v>8611.5300000000007</v>
      </c>
      <c r="AM117" s="19" t="s">
        <v>33</v>
      </c>
      <c r="AN117" s="19">
        <v>86.17</v>
      </c>
      <c r="AO117" s="19" t="s">
        <v>35</v>
      </c>
      <c r="AP117" s="19" t="s">
        <v>36</v>
      </c>
      <c r="AQ117" s="12">
        <v>8697.7000000000007</v>
      </c>
      <c r="AR117" t="s">
        <v>345</v>
      </c>
      <c r="AS117" t="s">
        <v>346</v>
      </c>
      <c r="AT117" t="s">
        <v>350</v>
      </c>
    </row>
    <row r="118" spans="1:46" x14ac:dyDescent="0.35">
      <c r="A118" s="15">
        <f t="shared" si="2"/>
        <v>117</v>
      </c>
      <c r="B118" t="s">
        <v>150</v>
      </c>
      <c r="C118" s="32">
        <v>151</v>
      </c>
      <c r="D118" s="16">
        <v>2</v>
      </c>
      <c r="E118" s="16" t="s">
        <v>344</v>
      </c>
      <c r="F118" s="16">
        <v>0</v>
      </c>
      <c r="G118" s="16" t="s">
        <v>30</v>
      </c>
      <c r="H118" s="16">
        <v>0</v>
      </c>
      <c r="I118" s="1"/>
      <c r="J118">
        <v>1</v>
      </c>
      <c r="K118" t="s">
        <v>151</v>
      </c>
      <c r="L118" t="s">
        <v>30</v>
      </c>
      <c r="M118" t="s">
        <v>30</v>
      </c>
      <c r="N118" t="s">
        <v>30</v>
      </c>
      <c r="O118" s="16">
        <v>8</v>
      </c>
      <c r="P118" t="s">
        <v>30</v>
      </c>
      <c r="Q118" t="s">
        <v>30</v>
      </c>
      <c r="R118" t="s">
        <v>30</v>
      </c>
      <c r="S118" t="s">
        <v>30</v>
      </c>
      <c r="T118">
        <v>0</v>
      </c>
      <c r="U118">
        <v>0</v>
      </c>
      <c r="V118" s="1"/>
      <c r="W118" s="16">
        <v>3</v>
      </c>
      <c r="X118" s="23">
        <v>3334</v>
      </c>
      <c r="Y118" s="16">
        <v>3</v>
      </c>
      <c r="Z118" s="15">
        <f t="shared" si="3"/>
        <v>117</v>
      </c>
      <c r="AA118" t="s">
        <v>150</v>
      </c>
      <c r="AB118" s="23">
        <v>419.52</v>
      </c>
      <c r="AC118" s="20">
        <v>0.13</v>
      </c>
      <c r="AD118" s="19" t="s">
        <v>31</v>
      </c>
      <c r="AE118" s="19" t="s">
        <v>31</v>
      </c>
      <c r="AF118" s="20"/>
      <c r="AG118" s="23">
        <v>419.52</v>
      </c>
      <c r="AH118" s="11"/>
      <c r="AI118" s="19">
        <v>419.52</v>
      </c>
      <c r="AJ118" s="22">
        <v>0</v>
      </c>
      <c r="AK118" s="24" t="s">
        <v>32</v>
      </c>
      <c r="AL118" s="24" t="s">
        <v>49</v>
      </c>
      <c r="AM118" s="19" t="s">
        <v>33</v>
      </c>
      <c r="AN118" s="19">
        <v>143.34</v>
      </c>
      <c r="AO118" s="19" t="s">
        <v>35</v>
      </c>
      <c r="AP118" s="19" t="s">
        <v>36</v>
      </c>
      <c r="AQ118" s="12">
        <v>143.34</v>
      </c>
      <c r="AR118" t="s">
        <v>343</v>
      </c>
      <c r="AS118">
        <v>0</v>
      </c>
      <c r="AT118">
        <v>0</v>
      </c>
    </row>
    <row r="119" spans="1:46" x14ac:dyDescent="0.35">
      <c r="A119" s="15">
        <f t="shared" si="2"/>
        <v>118</v>
      </c>
      <c r="B119" t="s">
        <v>150</v>
      </c>
      <c r="C119" s="32">
        <v>0</v>
      </c>
      <c r="D119" s="16">
        <v>2</v>
      </c>
      <c r="E119" s="16" t="s">
        <v>344</v>
      </c>
      <c r="F119" s="16">
        <v>0</v>
      </c>
      <c r="G119" s="16" t="s">
        <v>30</v>
      </c>
      <c r="H119" s="16">
        <v>0</v>
      </c>
      <c r="I119" s="1"/>
      <c r="J119">
        <v>63</v>
      </c>
      <c r="K119" t="s">
        <v>151</v>
      </c>
      <c r="L119" t="s">
        <v>30</v>
      </c>
      <c r="M119" t="s">
        <v>30</v>
      </c>
      <c r="N119" t="s">
        <v>30</v>
      </c>
      <c r="O119" s="16">
        <v>8</v>
      </c>
      <c r="P119" t="s">
        <v>30</v>
      </c>
      <c r="Q119" t="s">
        <v>30</v>
      </c>
      <c r="R119" t="s">
        <v>30</v>
      </c>
      <c r="S119" t="s">
        <v>30</v>
      </c>
      <c r="T119">
        <v>0</v>
      </c>
      <c r="U119">
        <v>0</v>
      </c>
      <c r="V119" s="1"/>
      <c r="W119" s="16">
        <v>3</v>
      </c>
      <c r="X119" s="23">
        <v>485</v>
      </c>
      <c r="Y119" s="16">
        <v>3</v>
      </c>
      <c r="Z119" s="15">
        <f t="shared" si="3"/>
        <v>118</v>
      </c>
      <c r="AA119" t="s">
        <v>150</v>
      </c>
      <c r="AB119" s="23">
        <v>206.74</v>
      </c>
      <c r="AC119" s="20">
        <v>0.43</v>
      </c>
      <c r="AD119" s="19" t="s">
        <v>31</v>
      </c>
      <c r="AE119" s="19" t="s">
        <v>31</v>
      </c>
      <c r="AF119" s="20"/>
      <c r="AG119" s="23">
        <v>206.74</v>
      </c>
      <c r="AH119" s="11"/>
      <c r="AI119" s="19">
        <v>86.02</v>
      </c>
      <c r="AJ119" s="22">
        <v>0</v>
      </c>
      <c r="AK119" s="24" t="s">
        <v>32</v>
      </c>
      <c r="AL119" s="23">
        <v>120.72</v>
      </c>
      <c r="AM119" s="19" t="s">
        <v>33</v>
      </c>
      <c r="AN119" s="19" t="s">
        <v>34</v>
      </c>
      <c r="AO119" s="19" t="s">
        <v>35</v>
      </c>
      <c r="AP119" s="19" t="s">
        <v>36</v>
      </c>
      <c r="AQ119" s="12">
        <v>120.72</v>
      </c>
      <c r="AR119" t="s">
        <v>343</v>
      </c>
      <c r="AS119">
        <v>0</v>
      </c>
      <c r="AT119">
        <v>0</v>
      </c>
    </row>
    <row r="120" spans="1:46" x14ac:dyDescent="0.35">
      <c r="A120" s="15">
        <f t="shared" si="2"/>
        <v>119</v>
      </c>
      <c r="B120" t="s">
        <v>150</v>
      </c>
      <c r="C120" s="32">
        <v>65</v>
      </c>
      <c r="D120" s="16">
        <v>1</v>
      </c>
      <c r="E120" s="16" t="s">
        <v>344</v>
      </c>
      <c r="F120" s="16">
        <v>0</v>
      </c>
      <c r="G120" s="16">
        <v>0</v>
      </c>
      <c r="H120" s="16">
        <v>0</v>
      </c>
      <c r="I120" s="1"/>
      <c r="J120">
        <v>1</v>
      </c>
      <c r="K120" t="s">
        <v>151</v>
      </c>
      <c r="L120" t="s">
        <v>30</v>
      </c>
      <c r="M120" t="s">
        <v>30</v>
      </c>
      <c r="N120" t="s">
        <v>30</v>
      </c>
      <c r="O120">
        <v>8</v>
      </c>
      <c r="P120" t="s">
        <v>30</v>
      </c>
      <c r="Q120" t="s">
        <v>30</v>
      </c>
      <c r="R120" t="s">
        <v>30</v>
      </c>
      <c r="S120" t="s">
        <v>30</v>
      </c>
      <c r="T120">
        <v>0</v>
      </c>
      <c r="U120">
        <v>0</v>
      </c>
      <c r="V120" s="1"/>
      <c r="W120" s="16">
        <v>1</v>
      </c>
      <c r="X120" s="23">
        <v>160</v>
      </c>
      <c r="Y120" s="16">
        <v>1</v>
      </c>
      <c r="Z120" s="15">
        <f t="shared" si="3"/>
        <v>119</v>
      </c>
      <c r="AA120" t="s">
        <v>150</v>
      </c>
      <c r="AB120" s="23">
        <v>120.72</v>
      </c>
      <c r="AC120" s="20">
        <v>0.75</v>
      </c>
      <c r="AD120" s="19" t="s">
        <v>31</v>
      </c>
      <c r="AE120" s="19" t="s">
        <v>31</v>
      </c>
      <c r="AF120" s="20"/>
      <c r="AG120" s="23">
        <v>120.72</v>
      </c>
      <c r="AH120" s="11"/>
      <c r="AI120" s="19" t="s">
        <v>37</v>
      </c>
      <c r="AJ120" s="22">
        <v>0</v>
      </c>
      <c r="AK120" s="24" t="s">
        <v>32</v>
      </c>
      <c r="AL120" s="23">
        <v>120.72</v>
      </c>
      <c r="AM120" s="19" t="s">
        <v>33</v>
      </c>
      <c r="AN120" s="19" t="s">
        <v>34</v>
      </c>
      <c r="AO120" s="19" t="s">
        <v>35</v>
      </c>
      <c r="AP120" s="19" t="s">
        <v>36</v>
      </c>
      <c r="AQ120" s="12">
        <v>120.72</v>
      </c>
      <c r="AR120" t="s">
        <v>343</v>
      </c>
      <c r="AS120">
        <v>0</v>
      </c>
      <c r="AT120">
        <v>0</v>
      </c>
    </row>
    <row r="121" spans="1:46" x14ac:dyDescent="0.35">
      <c r="A121" s="15">
        <f t="shared" si="2"/>
        <v>120</v>
      </c>
      <c r="B121" t="s">
        <v>152</v>
      </c>
      <c r="C121" s="32">
        <v>12</v>
      </c>
      <c r="D121" s="16">
        <v>1</v>
      </c>
      <c r="E121" s="16" t="s">
        <v>344</v>
      </c>
      <c r="F121" s="16">
        <v>0</v>
      </c>
      <c r="G121" s="16">
        <v>0</v>
      </c>
      <c r="H121" s="16">
        <v>0</v>
      </c>
      <c r="I121" s="1"/>
      <c r="J121">
        <v>129</v>
      </c>
      <c r="K121" t="s">
        <v>29</v>
      </c>
      <c r="L121">
        <v>1</v>
      </c>
      <c r="M121">
        <v>1</v>
      </c>
      <c r="N121">
        <v>1</v>
      </c>
      <c r="O121">
        <v>1</v>
      </c>
      <c r="P121">
        <v>28</v>
      </c>
      <c r="Q121">
        <v>1</v>
      </c>
      <c r="R121">
        <v>0</v>
      </c>
      <c r="S121">
        <v>1</v>
      </c>
      <c r="T121">
        <v>0</v>
      </c>
      <c r="U121">
        <v>0</v>
      </c>
      <c r="V121" s="1"/>
      <c r="W121" s="16">
        <v>41</v>
      </c>
      <c r="X121" s="23">
        <v>11472</v>
      </c>
      <c r="Y121" s="16">
        <v>41</v>
      </c>
      <c r="Z121" s="15">
        <f t="shared" si="3"/>
        <v>120</v>
      </c>
      <c r="AA121" t="s">
        <v>152</v>
      </c>
      <c r="AB121" s="23">
        <v>3453.97</v>
      </c>
      <c r="AC121" s="20">
        <v>0.3</v>
      </c>
      <c r="AD121" s="19">
        <v>21808.77</v>
      </c>
      <c r="AE121" s="19">
        <v>3084.71</v>
      </c>
      <c r="AF121" s="20">
        <v>0.14000000000000001</v>
      </c>
      <c r="AG121" s="23">
        <v>-18354.8</v>
      </c>
      <c r="AH121" s="11"/>
      <c r="AI121" s="19">
        <v>3.17</v>
      </c>
      <c r="AJ121" s="22">
        <v>37</v>
      </c>
      <c r="AK121" s="23">
        <v>18724.060000000001</v>
      </c>
      <c r="AL121" s="23">
        <v>22174.86</v>
      </c>
      <c r="AM121" s="19" t="s">
        <v>33</v>
      </c>
      <c r="AN121" s="19">
        <v>276.85000000000002</v>
      </c>
      <c r="AO121" s="19" t="s">
        <v>35</v>
      </c>
      <c r="AP121" s="19">
        <v>306.95</v>
      </c>
      <c r="AQ121" s="12">
        <v>22758.66</v>
      </c>
      <c r="AR121" t="s">
        <v>349</v>
      </c>
      <c r="AS121" t="s">
        <v>346</v>
      </c>
      <c r="AT121" t="s">
        <v>351</v>
      </c>
    </row>
    <row r="122" spans="1:46" x14ac:dyDescent="0.35">
      <c r="A122" s="15">
        <f t="shared" si="2"/>
        <v>121</v>
      </c>
      <c r="B122" t="s">
        <v>152</v>
      </c>
      <c r="C122" s="32">
        <v>10</v>
      </c>
      <c r="D122" s="16">
        <v>2</v>
      </c>
      <c r="E122" s="16" t="s">
        <v>344</v>
      </c>
      <c r="F122" s="16">
        <v>0</v>
      </c>
      <c r="G122" s="16" t="s">
        <v>30</v>
      </c>
      <c r="H122" s="16">
        <v>0</v>
      </c>
      <c r="I122" s="1"/>
      <c r="J122">
        <v>1</v>
      </c>
      <c r="K122" t="s">
        <v>29</v>
      </c>
      <c r="L122" t="s">
        <v>30</v>
      </c>
      <c r="M122" t="s">
        <v>30</v>
      </c>
      <c r="N122" t="s">
        <v>30</v>
      </c>
      <c r="O122">
        <v>8</v>
      </c>
      <c r="P122" t="s">
        <v>30</v>
      </c>
      <c r="Q122" t="s">
        <v>30</v>
      </c>
      <c r="R122" t="s">
        <v>30</v>
      </c>
      <c r="S122" t="s">
        <v>30</v>
      </c>
      <c r="T122">
        <v>0</v>
      </c>
      <c r="U122">
        <v>0</v>
      </c>
      <c r="V122" s="1"/>
      <c r="W122" s="16">
        <v>2</v>
      </c>
      <c r="X122" s="23">
        <v>295</v>
      </c>
      <c r="Y122" s="16">
        <v>2</v>
      </c>
      <c r="Z122" s="15">
        <f t="shared" si="3"/>
        <v>121</v>
      </c>
      <c r="AA122" t="s">
        <v>152</v>
      </c>
      <c r="AB122" s="23">
        <v>181.48</v>
      </c>
      <c r="AC122" s="20">
        <v>0.62</v>
      </c>
      <c r="AD122" s="19" t="s">
        <v>31</v>
      </c>
      <c r="AE122" s="19" t="s">
        <v>31</v>
      </c>
      <c r="AF122" s="20"/>
      <c r="AG122" s="23">
        <v>181.48</v>
      </c>
      <c r="AH122" s="11"/>
      <c r="AI122" s="19" t="s">
        <v>37</v>
      </c>
      <c r="AJ122" s="22">
        <v>0</v>
      </c>
      <c r="AK122" s="24" t="s">
        <v>32</v>
      </c>
      <c r="AL122" s="23">
        <v>181.48</v>
      </c>
      <c r="AM122" s="19" t="s">
        <v>33</v>
      </c>
      <c r="AN122" s="19" t="s">
        <v>34</v>
      </c>
      <c r="AO122" s="19" t="s">
        <v>35</v>
      </c>
      <c r="AP122" s="19" t="s">
        <v>36</v>
      </c>
      <c r="AQ122" s="12">
        <v>181.48</v>
      </c>
      <c r="AR122" t="s">
        <v>349</v>
      </c>
      <c r="AS122" t="s">
        <v>346</v>
      </c>
      <c r="AT122" t="s">
        <v>351</v>
      </c>
    </row>
    <row r="123" spans="1:46" x14ac:dyDescent="0.35">
      <c r="A123" s="15">
        <f t="shared" si="2"/>
        <v>122</v>
      </c>
      <c r="B123" t="s">
        <v>152</v>
      </c>
      <c r="C123" s="32">
        <v>-6</v>
      </c>
      <c r="D123" s="16">
        <v>3</v>
      </c>
      <c r="E123" s="16" t="s">
        <v>344</v>
      </c>
      <c r="F123" s="16">
        <v>1</v>
      </c>
      <c r="G123" s="16" t="s">
        <v>30</v>
      </c>
      <c r="H123" s="16">
        <v>0</v>
      </c>
      <c r="I123" s="1"/>
      <c r="J123">
        <v>50</v>
      </c>
      <c r="K123" t="s">
        <v>29</v>
      </c>
      <c r="L123" t="s">
        <v>30</v>
      </c>
      <c r="M123" t="s">
        <v>30</v>
      </c>
      <c r="N123" t="s">
        <v>30</v>
      </c>
      <c r="O123">
        <v>8</v>
      </c>
      <c r="P123" t="s">
        <v>30</v>
      </c>
      <c r="Q123" t="s">
        <v>30</v>
      </c>
      <c r="R123" t="s">
        <v>30</v>
      </c>
      <c r="S123" t="s">
        <v>30</v>
      </c>
      <c r="T123">
        <v>0</v>
      </c>
      <c r="U123">
        <v>0</v>
      </c>
      <c r="V123" s="1"/>
      <c r="W123" s="16">
        <v>6</v>
      </c>
      <c r="X123" s="23">
        <v>20726.3</v>
      </c>
      <c r="Y123" s="16">
        <v>5</v>
      </c>
      <c r="Z123" s="15">
        <f t="shared" si="3"/>
        <v>122</v>
      </c>
      <c r="AA123" t="s">
        <v>152</v>
      </c>
      <c r="AB123" s="23">
        <v>6655.15</v>
      </c>
      <c r="AC123" s="20">
        <v>0.32</v>
      </c>
      <c r="AD123" s="19" t="s">
        <v>31</v>
      </c>
      <c r="AE123" s="19" t="s">
        <v>31</v>
      </c>
      <c r="AF123" s="20"/>
      <c r="AG123" s="23">
        <v>6655.15</v>
      </c>
      <c r="AH123" s="11"/>
      <c r="AI123" s="19">
        <v>6441.04</v>
      </c>
      <c r="AJ123" s="22">
        <v>0</v>
      </c>
      <c r="AK123" s="24" t="s">
        <v>32</v>
      </c>
      <c r="AL123" s="23">
        <v>214.11</v>
      </c>
      <c r="AM123" s="19" t="s">
        <v>33</v>
      </c>
      <c r="AN123" s="19" t="s">
        <v>34</v>
      </c>
      <c r="AO123" s="19" t="s">
        <v>35</v>
      </c>
      <c r="AP123" s="19" t="s">
        <v>36</v>
      </c>
      <c r="AQ123" s="12">
        <v>214.11</v>
      </c>
      <c r="AR123" t="s">
        <v>349</v>
      </c>
      <c r="AS123" t="s">
        <v>346</v>
      </c>
      <c r="AT123" t="s">
        <v>351</v>
      </c>
    </row>
    <row r="124" spans="1:46" x14ac:dyDescent="0.35">
      <c r="A124" s="15">
        <f t="shared" si="2"/>
        <v>123</v>
      </c>
      <c r="B124" t="s">
        <v>153</v>
      </c>
      <c r="C124" s="32">
        <v>-6</v>
      </c>
      <c r="D124" s="16">
        <v>3</v>
      </c>
      <c r="E124" s="16" t="s">
        <v>344</v>
      </c>
      <c r="F124" s="16">
        <v>1</v>
      </c>
      <c r="G124" s="16">
        <v>0</v>
      </c>
      <c r="H124" s="16">
        <v>0</v>
      </c>
      <c r="I124" s="1"/>
      <c r="J124">
        <v>10</v>
      </c>
      <c r="K124" t="s">
        <v>51</v>
      </c>
      <c r="L124">
        <v>1</v>
      </c>
      <c r="M124">
        <v>0</v>
      </c>
      <c r="N124">
        <v>3</v>
      </c>
      <c r="O124">
        <v>4</v>
      </c>
      <c r="P124">
        <v>8</v>
      </c>
      <c r="Q124">
        <v>0</v>
      </c>
      <c r="R124">
        <v>1</v>
      </c>
      <c r="S124">
        <v>0</v>
      </c>
      <c r="T124">
        <v>0</v>
      </c>
      <c r="U124">
        <v>0</v>
      </c>
      <c r="V124" s="1"/>
      <c r="W124" s="16">
        <v>55</v>
      </c>
      <c r="X124" s="23">
        <v>117693</v>
      </c>
      <c r="Y124" s="16">
        <v>24</v>
      </c>
      <c r="Z124" s="15">
        <f t="shared" si="3"/>
        <v>123</v>
      </c>
      <c r="AA124" t="s">
        <v>153</v>
      </c>
      <c r="AB124" s="23">
        <v>5086.28</v>
      </c>
      <c r="AC124" s="20">
        <v>0.04</v>
      </c>
      <c r="AD124" s="19">
        <v>8345.4599999999991</v>
      </c>
      <c r="AE124" s="19">
        <v>8345.4599999999991</v>
      </c>
      <c r="AF124" s="20">
        <v>1</v>
      </c>
      <c r="AG124" s="23">
        <v>-3259.18</v>
      </c>
      <c r="AH124" s="11"/>
      <c r="AI124" s="19" t="s">
        <v>37</v>
      </c>
      <c r="AJ124" s="22">
        <v>0</v>
      </c>
      <c r="AK124" s="24" t="s">
        <v>32</v>
      </c>
      <c r="AL124" s="23">
        <v>5086.28</v>
      </c>
      <c r="AM124" s="19">
        <v>2216.19</v>
      </c>
      <c r="AN124" s="19">
        <v>-2216.19</v>
      </c>
      <c r="AO124" s="19">
        <v>-3506.38</v>
      </c>
      <c r="AP124" s="19">
        <v>-6.24</v>
      </c>
      <c r="AQ124" s="12">
        <v>1573.66</v>
      </c>
      <c r="AR124" t="s">
        <v>349</v>
      </c>
      <c r="AS124" t="s">
        <v>346</v>
      </c>
      <c r="AT124" t="s">
        <v>350</v>
      </c>
    </row>
    <row r="125" spans="1:46" x14ac:dyDescent="0.35">
      <c r="A125" s="15">
        <f t="shared" si="2"/>
        <v>124</v>
      </c>
      <c r="B125" t="s">
        <v>154</v>
      </c>
      <c r="C125" s="32">
        <v>-9</v>
      </c>
      <c r="D125" s="16">
        <v>3</v>
      </c>
      <c r="E125" s="16" t="s">
        <v>344</v>
      </c>
      <c r="F125" s="16">
        <v>1</v>
      </c>
      <c r="G125" s="16">
        <v>0</v>
      </c>
      <c r="H125" s="16">
        <v>0</v>
      </c>
      <c r="I125" s="1"/>
      <c r="J125">
        <v>67</v>
      </c>
      <c r="K125" t="s">
        <v>155</v>
      </c>
      <c r="L125">
        <v>1</v>
      </c>
      <c r="M125">
        <v>1</v>
      </c>
      <c r="N125">
        <v>1</v>
      </c>
      <c r="O125">
        <v>5</v>
      </c>
      <c r="P125">
        <v>30</v>
      </c>
      <c r="Q125">
        <v>2</v>
      </c>
      <c r="R125">
        <v>0</v>
      </c>
      <c r="S125">
        <v>1</v>
      </c>
      <c r="T125">
        <v>0</v>
      </c>
      <c r="U125">
        <v>1</v>
      </c>
      <c r="V125" s="1"/>
      <c r="W125" s="16">
        <v>52</v>
      </c>
      <c r="X125" s="23">
        <v>236840</v>
      </c>
      <c r="Y125" s="16">
        <v>49</v>
      </c>
      <c r="Z125" s="15">
        <f t="shared" si="3"/>
        <v>124</v>
      </c>
      <c r="AA125" t="s">
        <v>154</v>
      </c>
      <c r="AB125" s="23">
        <v>15904.62</v>
      </c>
      <c r="AC125" s="20">
        <v>7.0000000000000007E-2</v>
      </c>
      <c r="AD125" s="19">
        <v>27696.79</v>
      </c>
      <c r="AE125" s="19">
        <v>15625.26</v>
      </c>
      <c r="AF125" s="20">
        <v>0.56000000000000005</v>
      </c>
      <c r="AG125" s="23">
        <v>-11792.17</v>
      </c>
      <c r="AH125" s="11"/>
      <c r="AI125" s="19">
        <v>60.64</v>
      </c>
      <c r="AJ125" s="22">
        <v>39</v>
      </c>
      <c r="AK125" s="23">
        <v>12071.53</v>
      </c>
      <c r="AL125" s="23">
        <v>27915.51</v>
      </c>
      <c r="AM125" s="28">
        <v>0</v>
      </c>
      <c r="AN125" s="19">
        <v>168.19</v>
      </c>
      <c r="AO125" s="19" t="s">
        <v>35</v>
      </c>
      <c r="AP125" s="19">
        <v>467.7</v>
      </c>
      <c r="AQ125" s="12">
        <v>34050.879999999997</v>
      </c>
      <c r="AR125" t="s">
        <v>349</v>
      </c>
      <c r="AS125" t="s">
        <v>346</v>
      </c>
      <c r="AT125" t="s">
        <v>347</v>
      </c>
    </row>
    <row r="126" spans="1:46" x14ac:dyDescent="0.35">
      <c r="A126" s="15">
        <f t="shared" si="2"/>
        <v>125</v>
      </c>
      <c r="B126" t="s">
        <v>156</v>
      </c>
      <c r="C126" s="32">
        <v>-53</v>
      </c>
      <c r="D126" s="16">
        <v>4</v>
      </c>
      <c r="E126" s="16" t="s">
        <v>344</v>
      </c>
      <c r="F126" s="16">
        <v>1</v>
      </c>
      <c r="G126" s="16">
        <v>0</v>
      </c>
      <c r="H126" s="16">
        <v>0</v>
      </c>
      <c r="I126" s="1"/>
      <c r="J126">
        <v>105</v>
      </c>
      <c r="K126" t="s">
        <v>102</v>
      </c>
      <c r="L126">
        <v>0</v>
      </c>
      <c r="M126">
        <v>1</v>
      </c>
      <c r="N126">
        <v>1</v>
      </c>
      <c r="O126">
        <v>1</v>
      </c>
      <c r="P126">
        <v>33</v>
      </c>
      <c r="Q126">
        <v>1</v>
      </c>
      <c r="R126">
        <v>0</v>
      </c>
      <c r="S126">
        <v>1</v>
      </c>
      <c r="T126">
        <v>0</v>
      </c>
      <c r="U126">
        <v>0</v>
      </c>
      <c r="V126" s="1"/>
      <c r="W126" s="16">
        <v>49</v>
      </c>
      <c r="X126" s="23">
        <v>286991</v>
      </c>
      <c r="Y126" s="16">
        <v>49</v>
      </c>
      <c r="Z126" s="15">
        <f t="shared" si="3"/>
        <v>125</v>
      </c>
      <c r="AA126" t="s">
        <v>156</v>
      </c>
      <c r="AB126" s="23">
        <v>19176.59</v>
      </c>
      <c r="AC126" s="20">
        <v>7.0000000000000007E-2</v>
      </c>
      <c r="AD126" s="19">
        <v>21652.77</v>
      </c>
      <c r="AE126" s="19">
        <v>18812.490000000002</v>
      </c>
      <c r="AF126" s="20">
        <v>0.87</v>
      </c>
      <c r="AG126" s="23">
        <v>-2476.1799999999998</v>
      </c>
      <c r="AH126" s="11"/>
      <c r="AI126" s="19" t="s">
        <v>37</v>
      </c>
      <c r="AJ126" s="22">
        <v>11</v>
      </c>
      <c r="AK126" s="23">
        <v>2840.28</v>
      </c>
      <c r="AL126" s="23">
        <v>22016.87</v>
      </c>
      <c r="AM126" s="19" t="s">
        <v>33</v>
      </c>
      <c r="AN126" s="19">
        <v>1025.3800000000001</v>
      </c>
      <c r="AO126" s="19" t="s">
        <v>35</v>
      </c>
      <c r="AP126" s="19">
        <v>514.47</v>
      </c>
      <c r="AQ126" s="12">
        <v>23556.720000000001</v>
      </c>
      <c r="AR126" t="s">
        <v>349</v>
      </c>
      <c r="AS126" t="s">
        <v>346</v>
      </c>
      <c r="AT126" t="s">
        <v>350</v>
      </c>
    </row>
    <row r="127" spans="1:46" x14ac:dyDescent="0.35">
      <c r="A127" s="15">
        <f t="shared" si="2"/>
        <v>126</v>
      </c>
      <c r="B127" t="s">
        <v>157</v>
      </c>
      <c r="C127" s="32">
        <v>15</v>
      </c>
      <c r="D127" s="16">
        <v>1</v>
      </c>
      <c r="E127" s="16" t="s">
        <v>344</v>
      </c>
      <c r="F127" s="16">
        <v>0</v>
      </c>
      <c r="G127" s="16">
        <v>0</v>
      </c>
      <c r="H127" s="16">
        <v>0</v>
      </c>
      <c r="I127" s="1"/>
      <c r="J127">
        <v>60</v>
      </c>
      <c r="K127" t="s">
        <v>130</v>
      </c>
      <c r="L127">
        <v>1</v>
      </c>
      <c r="M127">
        <v>1</v>
      </c>
      <c r="N127">
        <v>1</v>
      </c>
      <c r="O127">
        <v>5</v>
      </c>
      <c r="P127">
        <v>36</v>
      </c>
      <c r="Q127">
        <v>2</v>
      </c>
      <c r="R127">
        <v>0</v>
      </c>
      <c r="S127">
        <v>2</v>
      </c>
      <c r="T127">
        <v>0</v>
      </c>
      <c r="U127">
        <v>0</v>
      </c>
      <c r="V127" s="1"/>
      <c r="W127" s="16">
        <v>52</v>
      </c>
      <c r="X127" s="23">
        <v>16473</v>
      </c>
      <c r="Y127" s="16">
        <v>51</v>
      </c>
      <c r="Z127" s="15">
        <f t="shared" si="3"/>
        <v>126</v>
      </c>
      <c r="AA127" t="s">
        <v>157</v>
      </c>
      <c r="AB127" s="23">
        <v>4459.5200000000004</v>
      </c>
      <c r="AC127" s="20">
        <v>0.27</v>
      </c>
      <c r="AD127" s="19">
        <v>29021.86</v>
      </c>
      <c r="AE127" s="19">
        <v>4331.1099999999997</v>
      </c>
      <c r="AF127" s="20">
        <v>0.15</v>
      </c>
      <c r="AG127" s="23">
        <v>-24562.34</v>
      </c>
      <c r="AH127" s="11"/>
      <c r="AI127" s="19" t="s">
        <v>37</v>
      </c>
      <c r="AJ127" s="22">
        <v>48</v>
      </c>
      <c r="AK127" s="23">
        <v>24690.75</v>
      </c>
      <c r="AL127" s="23">
        <v>29150.27</v>
      </c>
      <c r="AM127" s="19">
        <v>1673.02</v>
      </c>
      <c r="AN127" s="19">
        <v>1396.85</v>
      </c>
      <c r="AO127" s="19" t="s">
        <v>35</v>
      </c>
      <c r="AP127" s="19">
        <v>178.37</v>
      </c>
      <c r="AQ127" s="12">
        <v>32398.51</v>
      </c>
      <c r="AR127" t="s">
        <v>349</v>
      </c>
      <c r="AS127" t="s">
        <v>346</v>
      </c>
      <c r="AT127" t="s">
        <v>347</v>
      </c>
    </row>
    <row r="128" spans="1:46" x14ac:dyDescent="0.35">
      <c r="A128" s="15">
        <f t="shared" si="2"/>
        <v>127</v>
      </c>
      <c r="B128" t="s">
        <v>158</v>
      </c>
      <c r="C128" s="32">
        <v>8</v>
      </c>
      <c r="D128" s="16">
        <v>3</v>
      </c>
      <c r="E128" s="16" t="s">
        <v>344</v>
      </c>
      <c r="F128" s="16">
        <v>0</v>
      </c>
      <c r="G128" s="16">
        <v>0</v>
      </c>
      <c r="H128" s="16">
        <v>0</v>
      </c>
      <c r="I128" s="1"/>
      <c r="J128">
        <v>51</v>
      </c>
      <c r="K128" t="s">
        <v>159</v>
      </c>
      <c r="L128">
        <v>1</v>
      </c>
      <c r="M128">
        <v>0</v>
      </c>
      <c r="N128">
        <v>1</v>
      </c>
      <c r="O128">
        <v>6</v>
      </c>
      <c r="P128">
        <v>33</v>
      </c>
      <c r="Q128">
        <v>2</v>
      </c>
      <c r="R128">
        <v>0</v>
      </c>
      <c r="S128">
        <v>1</v>
      </c>
      <c r="T128">
        <v>0</v>
      </c>
      <c r="U128">
        <v>1</v>
      </c>
      <c r="V128" s="1"/>
      <c r="W128" s="16">
        <v>100</v>
      </c>
      <c r="X128" s="23">
        <v>485911</v>
      </c>
      <c r="Y128" s="16">
        <v>74</v>
      </c>
      <c r="Z128" s="15">
        <f t="shared" si="3"/>
        <v>127</v>
      </c>
      <c r="AA128" t="s">
        <v>158</v>
      </c>
      <c r="AB128" s="23">
        <v>21607.27</v>
      </c>
      <c r="AC128" s="20">
        <v>0.04</v>
      </c>
      <c r="AD128" s="19">
        <v>33233.019999999997</v>
      </c>
      <c r="AE128" s="19">
        <v>33233.019999999997</v>
      </c>
      <c r="AF128" s="20">
        <v>1</v>
      </c>
      <c r="AG128" s="23">
        <v>-11625.75</v>
      </c>
      <c r="AH128" s="11"/>
      <c r="AI128" s="19" t="s">
        <v>37</v>
      </c>
      <c r="AJ128" s="22">
        <v>0</v>
      </c>
      <c r="AK128" s="24" t="s">
        <v>32</v>
      </c>
      <c r="AL128" s="23">
        <v>21607.27</v>
      </c>
      <c r="AM128" s="19">
        <v>20293.21</v>
      </c>
      <c r="AN128" s="19">
        <v>-6423.77</v>
      </c>
      <c r="AO128" s="19">
        <v>-11625.75</v>
      </c>
      <c r="AP128" s="19">
        <v>571.98</v>
      </c>
      <c r="AQ128" s="12">
        <v>24422.94</v>
      </c>
      <c r="AR128" t="s">
        <v>349</v>
      </c>
      <c r="AS128" t="s">
        <v>346</v>
      </c>
      <c r="AT128" t="s">
        <v>350</v>
      </c>
    </row>
    <row r="129" spans="1:46" x14ac:dyDescent="0.35">
      <c r="A129" s="15">
        <f t="shared" si="2"/>
        <v>128</v>
      </c>
      <c r="B129" t="s">
        <v>160</v>
      </c>
      <c r="C129" s="32">
        <v>18</v>
      </c>
      <c r="D129" s="16">
        <v>1</v>
      </c>
      <c r="E129" s="16" t="s">
        <v>344</v>
      </c>
      <c r="F129" s="16">
        <v>0</v>
      </c>
      <c r="G129" s="16">
        <v>0</v>
      </c>
      <c r="H129" s="16">
        <v>0</v>
      </c>
      <c r="I129" s="1"/>
      <c r="J129">
        <v>122</v>
      </c>
      <c r="K129" t="s">
        <v>161</v>
      </c>
      <c r="L129">
        <v>1</v>
      </c>
      <c r="M129">
        <v>1</v>
      </c>
      <c r="N129">
        <v>3</v>
      </c>
      <c r="O129">
        <v>1</v>
      </c>
      <c r="P129">
        <v>20</v>
      </c>
      <c r="Q129">
        <v>1</v>
      </c>
      <c r="R129">
        <v>0</v>
      </c>
      <c r="S129">
        <v>1</v>
      </c>
      <c r="T129">
        <v>0</v>
      </c>
      <c r="U129">
        <v>0</v>
      </c>
      <c r="V129" s="1"/>
      <c r="W129" s="16">
        <v>65</v>
      </c>
      <c r="X129" s="23">
        <v>102526</v>
      </c>
      <c r="Y129" s="16">
        <v>50</v>
      </c>
      <c r="Z129" s="15">
        <f t="shared" si="3"/>
        <v>128</v>
      </c>
      <c r="AA129" t="s">
        <v>160</v>
      </c>
      <c r="AB129" s="23">
        <v>12429.79</v>
      </c>
      <c r="AC129" s="20">
        <v>0.12</v>
      </c>
      <c r="AD129" s="19">
        <v>11869.21</v>
      </c>
      <c r="AE129" s="19">
        <v>11869.21</v>
      </c>
      <c r="AF129" s="20">
        <v>1</v>
      </c>
      <c r="AG129" s="23">
        <v>560.58000000000004</v>
      </c>
      <c r="AH129" s="11"/>
      <c r="AI129" s="19">
        <v>103.99</v>
      </c>
      <c r="AJ129" s="22">
        <v>0</v>
      </c>
      <c r="AK129" s="24" t="s">
        <v>32</v>
      </c>
      <c r="AL129" s="23">
        <v>12325.8</v>
      </c>
      <c r="AM129" s="19" t="s">
        <v>33</v>
      </c>
      <c r="AN129" s="19">
        <v>256</v>
      </c>
      <c r="AO129" s="19" t="s">
        <v>35</v>
      </c>
      <c r="AP129" s="19">
        <v>3.42</v>
      </c>
      <c r="AQ129" s="12">
        <v>12585.22</v>
      </c>
      <c r="AR129" t="s">
        <v>345</v>
      </c>
      <c r="AS129" t="s">
        <v>346</v>
      </c>
      <c r="AT129" t="s">
        <v>350</v>
      </c>
    </row>
    <row r="130" spans="1:46" x14ac:dyDescent="0.35">
      <c r="A130" s="15">
        <f t="shared" si="2"/>
        <v>129</v>
      </c>
      <c r="B130" t="s">
        <v>162</v>
      </c>
      <c r="C130" s="32">
        <v>0</v>
      </c>
      <c r="D130" s="16">
        <v>3</v>
      </c>
      <c r="E130" s="16" t="s">
        <v>344</v>
      </c>
      <c r="F130" s="16">
        <v>1</v>
      </c>
      <c r="G130" s="16">
        <v>0</v>
      </c>
      <c r="H130" s="16">
        <v>0</v>
      </c>
      <c r="I130" s="1"/>
      <c r="J130">
        <v>160</v>
      </c>
      <c r="K130" t="s">
        <v>123</v>
      </c>
      <c r="L130">
        <v>1</v>
      </c>
      <c r="M130">
        <v>1</v>
      </c>
      <c r="N130">
        <v>3</v>
      </c>
      <c r="O130">
        <v>1</v>
      </c>
      <c r="P130">
        <v>10</v>
      </c>
      <c r="Q130">
        <v>1</v>
      </c>
      <c r="R130">
        <v>0</v>
      </c>
      <c r="S130">
        <v>0</v>
      </c>
      <c r="T130">
        <v>0</v>
      </c>
      <c r="U130">
        <v>0</v>
      </c>
      <c r="V130" s="1"/>
      <c r="W130" s="16">
        <v>29</v>
      </c>
      <c r="X130" s="23">
        <v>14764.4</v>
      </c>
      <c r="Y130" s="16">
        <v>23</v>
      </c>
      <c r="Z130" s="15">
        <f t="shared" si="3"/>
        <v>129</v>
      </c>
      <c r="AA130" t="s">
        <v>162</v>
      </c>
      <c r="AB130" s="23">
        <v>3023.6</v>
      </c>
      <c r="AC130" s="20">
        <v>0.2</v>
      </c>
      <c r="AD130" s="19">
        <v>2493.3200000000002</v>
      </c>
      <c r="AE130" s="19">
        <v>2493.3200000000002</v>
      </c>
      <c r="AF130" s="20">
        <v>1</v>
      </c>
      <c r="AG130" s="23">
        <v>530.28</v>
      </c>
      <c r="AH130" s="11"/>
      <c r="AI130" s="19">
        <v>282.07</v>
      </c>
      <c r="AJ130" s="22">
        <v>0</v>
      </c>
      <c r="AK130" s="24" t="s">
        <v>32</v>
      </c>
      <c r="AL130" s="23">
        <v>2741.53</v>
      </c>
      <c r="AM130" s="19" t="s">
        <v>33</v>
      </c>
      <c r="AN130" s="19" t="s">
        <v>34</v>
      </c>
      <c r="AO130" s="19" t="s">
        <v>35</v>
      </c>
      <c r="AP130" s="19" t="s">
        <v>36</v>
      </c>
      <c r="AQ130" s="12">
        <v>2741.53</v>
      </c>
      <c r="AR130" t="s">
        <v>349</v>
      </c>
      <c r="AS130" t="s">
        <v>346</v>
      </c>
      <c r="AT130" t="s">
        <v>350</v>
      </c>
    </row>
    <row r="131" spans="1:46" x14ac:dyDescent="0.35">
      <c r="A131" s="15">
        <f t="shared" ref="A131:A194" si="4">ROW()-1</f>
        <v>130</v>
      </c>
      <c r="B131" t="s">
        <v>163</v>
      </c>
      <c r="C131" s="32">
        <v>0</v>
      </c>
      <c r="D131" s="16">
        <v>3</v>
      </c>
      <c r="E131" s="16" t="s">
        <v>344</v>
      </c>
      <c r="F131" s="16">
        <v>1</v>
      </c>
      <c r="G131" s="16">
        <v>0</v>
      </c>
      <c r="H131" s="16">
        <v>0</v>
      </c>
      <c r="I131" s="1"/>
      <c r="J131">
        <v>60</v>
      </c>
      <c r="K131" t="s">
        <v>53</v>
      </c>
      <c r="L131">
        <v>1</v>
      </c>
      <c r="M131">
        <v>1</v>
      </c>
      <c r="N131">
        <v>1</v>
      </c>
      <c r="O131">
        <v>1</v>
      </c>
      <c r="P131">
        <v>30</v>
      </c>
      <c r="Q131">
        <v>1</v>
      </c>
      <c r="R131">
        <v>0</v>
      </c>
      <c r="S131">
        <v>1</v>
      </c>
      <c r="T131">
        <v>0</v>
      </c>
      <c r="U131">
        <v>0</v>
      </c>
      <c r="V131" s="1"/>
      <c r="W131" s="16">
        <v>94</v>
      </c>
      <c r="X131" s="23">
        <v>319041</v>
      </c>
      <c r="Y131" s="16">
        <v>80</v>
      </c>
      <c r="Z131" s="15">
        <f t="shared" ref="Z131:Z194" si="5">ROW()-1</f>
        <v>130</v>
      </c>
      <c r="AA131" t="s">
        <v>163</v>
      </c>
      <c r="AB131" s="23">
        <v>23247.47</v>
      </c>
      <c r="AC131" s="20">
        <v>7.0000000000000007E-2</v>
      </c>
      <c r="AD131" s="19">
        <v>23247.47</v>
      </c>
      <c r="AE131" s="19">
        <v>23247.47</v>
      </c>
      <c r="AF131" s="20">
        <v>1</v>
      </c>
      <c r="AG131" s="23">
        <v>0</v>
      </c>
      <c r="AH131" s="11"/>
      <c r="AI131" s="19" t="s">
        <v>37</v>
      </c>
      <c r="AJ131" s="22">
        <v>0</v>
      </c>
      <c r="AK131" s="24" t="s">
        <v>32</v>
      </c>
      <c r="AL131" s="23">
        <v>23247.47</v>
      </c>
      <c r="AM131" s="19" t="s">
        <v>33</v>
      </c>
      <c r="AN131" s="19">
        <v>185.49</v>
      </c>
      <c r="AO131" s="19" t="s">
        <v>35</v>
      </c>
      <c r="AP131" s="19">
        <v>282.60000000000002</v>
      </c>
      <c r="AQ131" s="12">
        <v>23715.56</v>
      </c>
      <c r="AR131" t="s">
        <v>349</v>
      </c>
      <c r="AS131" t="s">
        <v>346</v>
      </c>
      <c r="AT131" t="s">
        <v>347</v>
      </c>
    </row>
    <row r="132" spans="1:46" x14ac:dyDescent="0.35">
      <c r="A132" s="15">
        <f t="shared" si="4"/>
        <v>131</v>
      </c>
      <c r="B132" t="s">
        <v>164</v>
      </c>
      <c r="C132" s="32">
        <v>13</v>
      </c>
      <c r="D132" s="16">
        <v>1</v>
      </c>
      <c r="E132" s="16" t="s">
        <v>344</v>
      </c>
      <c r="F132" s="16">
        <v>0</v>
      </c>
      <c r="G132" s="16">
        <v>0</v>
      </c>
      <c r="H132" s="16">
        <v>0</v>
      </c>
      <c r="I132" s="1"/>
      <c r="J132">
        <v>142</v>
      </c>
      <c r="K132" t="s">
        <v>165</v>
      </c>
      <c r="L132">
        <v>1</v>
      </c>
      <c r="M132">
        <v>0</v>
      </c>
      <c r="N132">
        <v>1</v>
      </c>
      <c r="O132">
        <v>1</v>
      </c>
      <c r="P132">
        <v>35</v>
      </c>
      <c r="Q132">
        <v>1</v>
      </c>
      <c r="R132">
        <v>0</v>
      </c>
      <c r="S132">
        <v>1</v>
      </c>
      <c r="T132">
        <v>0</v>
      </c>
      <c r="U132">
        <v>0</v>
      </c>
      <c r="V132" s="1"/>
      <c r="W132" s="16">
        <v>64</v>
      </c>
      <c r="X132" s="23">
        <v>29746</v>
      </c>
      <c r="Y132" s="16">
        <v>53</v>
      </c>
      <c r="Z132" s="15">
        <f t="shared" si="5"/>
        <v>131</v>
      </c>
      <c r="AA132" t="s">
        <v>164</v>
      </c>
      <c r="AB132" s="23">
        <v>4507.09</v>
      </c>
      <c r="AC132" s="20">
        <v>0.15</v>
      </c>
      <c r="AD132" s="19">
        <v>29027.46</v>
      </c>
      <c r="AE132" s="19">
        <v>4076.84</v>
      </c>
      <c r="AF132" s="20">
        <v>0.14000000000000001</v>
      </c>
      <c r="AG132" s="23">
        <v>-24520.37</v>
      </c>
      <c r="AH132" s="11"/>
      <c r="AI132" s="19">
        <v>18.329999999999998</v>
      </c>
      <c r="AJ132" s="22">
        <v>49</v>
      </c>
      <c r="AK132" s="23">
        <v>24950.62</v>
      </c>
      <c r="AL132" s="23">
        <v>29439.38</v>
      </c>
      <c r="AM132" s="19" t="s">
        <v>33</v>
      </c>
      <c r="AN132" s="19">
        <v>192.76</v>
      </c>
      <c r="AO132" s="19" t="s">
        <v>35</v>
      </c>
      <c r="AP132" s="19" t="s">
        <v>36</v>
      </c>
      <c r="AQ132" s="12">
        <v>29632.14</v>
      </c>
      <c r="AR132" t="s">
        <v>349</v>
      </c>
      <c r="AS132" t="s">
        <v>346</v>
      </c>
      <c r="AT132" t="s">
        <v>347</v>
      </c>
    </row>
    <row r="133" spans="1:46" x14ac:dyDescent="0.35">
      <c r="A133" s="15">
        <f t="shared" si="4"/>
        <v>132</v>
      </c>
      <c r="B133" t="s">
        <v>166</v>
      </c>
      <c r="C133" s="32">
        <v>29</v>
      </c>
      <c r="D133" s="16">
        <v>1</v>
      </c>
      <c r="E133" s="16" t="s">
        <v>344</v>
      </c>
      <c r="F133" s="16">
        <v>0</v>
      </c>
      <c r="G133" s="16">
        <v>0</v>
      </c>
      <c r="H133" s="16">
        <v>0</v>
      </c>
      <c r="I133" s="1"/>
      <c r="J133">
        <v>81</v>
      </c>
      <c r="K133" t="s">
        <v>29</v>
      </c>
      <c r="L133" t="s">
        <v>30</v>
      </c>
      <c r="M133" t="s">
        <v>30</v>
      </c>
      <c r="N133" t="s">
        <v>30</v>
      </c>
      <c r="O133">
        <v>3</v>
      </c>
      <c r="P133" t="s">
        <v>30</v>
      </c>
      <c r="Q133" t="s">
        <v>30</v>
      </c>
      <c r="R133" t="s">
        <v>30</v>
      </c>
      <c r="S133" t="s">
        <v>30</v>
      </c>
      <c r="T133">
        <v>0</v>
      </c>
      <c r="U133">
        <v>0</v>
      </c>
      <c r="V133" s="1"/>
      <c r="W133" s="16">
        <v>9</v>
      </c>
      <c r="X133" s="23">
        <v>25359</v>
      </c>
      <c r="Y133" s="16">
        <v>7</v>
      </c>
      <c r="Z133" s="15">
        <f t="shared" si="5"/>
        <v>132</v>
      </c>
      <c r="AA133" t="s">
        <v>166</v>
      </c>
      <c r="AB133" s="23">
        <v>974.82</v>
      </c>
      <c r="AC133" s="20">
        <v>0.04</v>
      </c>
      <c r="AD133" s="19">
        <v>395.77</v>
      </c>
      <c r="AE133" s="19">
        <v>395.77</v>
      </c>
      <c r="AF133" s="20">
        <v>1</v>
      </c>
      <c r="AG133" s="23">
        <v>579.04999999999995</v>
      </c>
      <c r="AH133" s="11"/>
      <c r="AI133" s="19">
        <v>109.46</v>
      </c>
      <c r="AJ133" s="22">
        <v>0</v>
      </c>
      <c r="AK133" s="24" t="s">
        <v>32</v>
      </c>
      <c r="AL133" s="23">
        <v>865.36</v>
      </c>
      <c r="AM133" s="19" t="s">
        <v>33</v>
      </c>
      <c r="AN133" s="19" t="s">
        <v>34</v>
      </c>
      <c r="AO133" s="19" t="s">
        <v>35</v>
      </c>
      <c r="AP133" s="19" t="s">
        <v>36</v>
      </c>
      <c r="AQ133" s="12">
        <v>865.36</v>
      </c>
      <c r="AR133" t="s">
        <v>349</v>
      </c>
      <c r="AS133" t="s">
        <v>352</v>
      </c>
      <c r="AT133" t="s">
        <v>347</v>
      </c>
    </row>
    <row r="134" spans="1:46" x14ac:dyDescent="0.35">
      <c r="A134" s="15">
        <f t="shared" si="4"/>
        <v>133</v>
      </c>
      <c r="B134" t="s">
        <v>167</v>
      </c>
      <c r="C134" s="32">
        <v>22</v>
      </c>
      <c r="D134" s="16">
        <v>1</v>
      </c>
      <c r="E134" s="16" t="s">
        <v>344</v>
      </c>
      <c r="F134" s="16">
        <v>0</v>
      </c>
      <c r="G134" s="16">
        <v>0</v>
      </c>
      <c r="H134" s="16">
        <v>0</v>
      </c>
      <c r="I134" s="1"/>
      <c r="J134">
        <v>121</v>
      </c>
      <c r="K134" t="s">
        <v>29</v>
      </c>
      <c r="L134">
        <v>1</v>
      </c>
      <c r="M134">
        <v>0</v>
      </c>
      <c r="N134">
        <v>1</v>
      </c>
      <c r="O134">
        <v>1</v>
      </c>
      <c r="P134">
        <v>39</v>
      </c>
      <c r="Q134">
        <v>1</v>
      </c>
      <c r="R134">
        <v>0</v>
      </c>
      <c r="S134">
        <v>1</v>
      </c>
      <c r="T134">
        <v>0</v>
      </c>
      <c r="U134">
        <v>0</v>
      </c>
      <c r="V134" s="1"/>
      <c r="W134" s="16">
        <v>103</v>
      </c>
      <c r="X134" s="23">
        <v>83332</v>
      </c>
      <c r="Y134" s="16">
        <v>103</v>
      </c>
      <c r="Z134" s="15">
        <f t="shared" si="5"/>
        <v>133</v>
      </c>
      <c r="AA134" t="s">
        <v>167</v>
      </c>
      <c r="AB134" s="23">
        <v>27220.639999999999</v>
      </c>
      <c r="AC134" s="20">
        <v>0.33</v>
      </c>
      <c r="AD134" s="19">
        <v>20158.240000000002</v>
      </c>
      <c r="AE134" s="19">
        <v>19756.77</v>
      </c>
      <c r="AF134" s="20">
        <v>0.98</v>
      </c>
      <c r="AG134" s="23">
        <v>7062.4</v>
      </c>
      <c r="AH134" s="11"/>
      <c r="AI134" s="19">
        <v>7209.27</v>
      </c>
      <c r="AJ134" s="22">
        <v>2</v>
      </c>
      <c r="AK134" s="23">
        <v>401.47</v>
      </c>
      <c r="AL134" s="23">
        <v>20412.84</v>
      </c>
      <c r="AM134" s="19" t="s">
        <v>33</v>
      </c>
      <c r="AN134" s="19" t="s">
        <v>34</v>
      </c>
      <c r="AO134" s="19" t="s">
        <v>35</v>
      </c>
      <c r="AP134" s="19">
        <v>1289.93</v>
      </c>
      <c r="AQ134" s="12">
        <v>21702.77</v>
      </c>
      <c r="AR134" t="s">
        <v>349</v>
      </c>
      <c r="AS134" t="s">
        <v>352</v>
      </c>
      <c r="AT134" t="s">
        <v>347</v>
      </c>
    </row>
    <row r="135" spans="1:46" x14ac:dyDescent="0.35">
      <c r="A135" s="15">
        <f t="shared" si="4"/>
        <v>134</v>
      </c>
      <c r="B135" t="s">
        <v>168</v>
      </c>
      <c r="C135" s="32">
        <v>21</v>
      </c>
      <c r="D135" s="16">
        <v>1</v>
      </c>
      <c r="E135" s="16" t="s">
        <v>344</v>
      </c>
      <c r="F135" s="16">
        <v>0</v>
      </c>
      <c r="G135" s="16">
        <v>0</v>
      </c>
      <c r="H135" s="16">
        <v>0</v>
      </c>
      <c r="I135" s="1"/>
      <c r="J135">
        <v>125</v>
      </c>
      <c r="K135" t="s">
        <v>169</v>
      </c>
      <c r="L135">
        <v>1</v>
      </c>
      <c r="M135">
        <v>0</v>
      </c>
      <c r="N135">
        <v>1</v>
      </c>
      <c r="O135">
        <v>1</v>
      </c>
      <c r="P135">
        <v>30</v>
      </c>
      <c r="Q135">
        <v>1</v>
      </c>
      <c r="R135">
        <v>0</v>
      </c>
      <c r="S135">
        <v>1</v>
      </c>
      <c r="T135">
        <v>0</v>
      </c>
      <c r="U135">
        <v>0</v>
      </c>
      <c r="V135" s="1"/>
      <c r="W135" s="16">
        <v>54</v>
      </c>
      <c r="X135" s="23">
        <v>34540</v>
      </c>
      <c r="Y135" s="16">
        <v>54</v>
      </c>
      <c r="Z135" s="15">
        <f t="shared" si="5"/>
        <v>134</v>
      </c>
      <c r="AA135" t="s">
        <v>168</v>
      </c>
      <c r="AB135" s="23">
        <v>10089.030000000001</v>
      </c>
      <c r="AC135" s="20">
        <v>0.28999999999999998</v>
      </c>
      <c r="AD135" s="19">
        <v>9847.59</v>
      </c>
      <c r="AE135" s="19">
        <v>9847.59</v>
      </c>
      <c r="AF135" s="20">
        <v>1</v>
      </c>
      <c r="AG135" s="23">
        <v>241.44</v>
      </c>
      <c r="AH135" s="11"/>
      <c r="AI135" s="19" t="s">
        <v>37</v>
      </c>
      <c r="AJ135" s="22">
        <v>0</v>
      </c>
      <c r="AK135" s="24" t="s">
        <v>32</v>
      </c>
      <c r="AL135" s="23">
        <v>10089.030000000001</v>
      </c>
      <c r="AM135" s="19" t="s">
        <v>33</v>
      </c>
      <c r="AN135" s="19">
        <v>5210.6099999999997</v>
      </c>
      <c r="AO135" s="19" t="s">
        <v>35</v>
      </c>
      <c r="AP135" s="19">
        <v>727.65</v>
      </c>
      <c r="AQ135" s="12">
        <v>16027.29</v>
      </c>
      <c r="AR135" t="s">
        <v>349</v>
      </c>
      <c r="AS135" t="s">
        <v>346</v>
      </c>
      <c r="AT135" t="s">
        <v>350</v>
      </c>
    </row>
    <row r="136" spans="1:46" x14ac:dyDescent="0.35">
      <c r="A136" s="15">
        <f t="shared" si="4"/>
        <v>135</v>
      </c>
      <c r="B136" t="s">
        <v>170</v>
      </c>
      <c r="C136" s="32">
        <v>36</v>
      </c>
      <c r="D136" s="16">
        <v>1</v>
      </c>
      <c r="E136" s="16" t="s">
        <v>344</v>
      </c>
      <c r="F136" s="16">
        <v>0</v>
      </c>
      <c r="G136" s="16">
        <v>0</v>
      </c>
      <c r="H136" s="16">
        <v>0</v>
      </c>
      <c r="I136" s="1"/>
      <c r="J136">
        <v>67</v>
      </c>
      <c r="K136" t="s">
        <v>171</v>
      </c>
      <c r="L136">
        <v>1</v>
      </c>
      <c r="M136">
        <v>1</v>
      </c>
      <c r="N136">
        <v>1</v>
      </c>
      <c r="O136">
        <v>1</v>
      </c>
      <c r="P136">
        <v>30</v>
      </c>
      <c r="Q136">
        <v>1</v>
      </c>
      <c r="R136">
        <v>0</v>
      </c>
      <c r="S136">
        <v>1</v>
      </c>
      <c r="T136">
        <v>0</v>
      </c>
      <c r="U136">
        <v>0</v>
      </c>
      <c r="V136" s="1"/>
      <c r="W136" s="16">
        <v>84</v>
      </c>
      <c r="X136" s="23">
        <v>313304</v>
      </c>
      <c r="Y136" s="16">
        <v>84</v>
      </c>
      <c r="Z136" s="15">
        <f t="shared" si="5"/>
        <v>135</v>
      </c>
      <c r="AA136" t="s">
        <v>170</v>
      </c>
      <c r="AB136" s="23">
        <v>23737.94</v>
      </c>
      <c r="AC136" s="20">
        <v>0.08</v>
      </c>
      <c r="AD136" s="19">
        <v>23447.96</v>
      </c>
      <c r="AE136" s="19">
        <v>23447.96</v>
      </c>
      <c r="AF136" s="20">
        <v>1</v>
      </c>
      <c r="AG136" s="23">
        <v>289.98</v>
      </c>
      <c r="AH136" s="11"/>
      <c r="AI136" s="19" t="s">
        <v>37</v>
      </c>
      <c r="AJ136" s="22">
        <v>0</v>
      </c>
      <c r="AK136" s="24" t="s">
        <v>32</v>
      </c>
      <c r="AL136" s="23">
        <v>23737.94</v>
      </c>
      <c r="AM136" s="19" t="s">
        <v>33</v>
      </c>
      <c r="AN136" s="19">
        <v>87.43</v>
      </c>
      <c r="AO136" s="19" t="s">
        <v>35</v>
      </c>
      <c r="AP136" s="19" t="s">
        <v>36</v>
      </c>
      <c r="AQ136" s="12">
        <v>23825.37</v>
      </c>
      <c r="AR136" t="s">
        <v>349</v>
      </c>
      <c r="AS136" t="s">
        <v>346</v>
      </c>
      <c r="AT136" t="s">
        <v>347</v>
      </c>
    </row>
    <row r="137" spans="1:46" x14ac:dyDescent="0.35">
      <c r="A137" s="15">
        <f t="shared" si="4"/>
        <v>136</v>
      </c>
      <c r="B137" t="s">
        <v>172</v>
      </c>
      <c r="C137" s="32">
        <v>42</v>
      </c>
      <c r="D137" s="16">
        <v>1</v>
      </c>
      <c r="E137" s="16" t="s">
        <v>344</v>
      </c>
      <c r="F137" s="16">
        <v>0</v>
      </c>
      <c r="G137" s="16">
        <v>0</v>
      </c>
      <c r="H137" s="16">
        <v>0</v>
      </c>
      <c r="I137" s="1"/>
      <c r="J137">
        <v>119</v>
      </c>
      <c r="K137" t="s">
        <v>173</v>
      </c>
      <c r="L137">
        <v>1</v>
      </c>
      <c r="M137">
        <v>1</v>
      </c>
      <c r="N137">
        <v>1</v>
      </c>
      <c r="O137">
        <v>1</v>
      </c>
      <c r="P137">
        <v>35</v>
      </c>
      <c r="Q137">
        <v>1</v>
      </c>
      <c r="R137">
        <v>0</v>
      </c>
      <c r="S137">
        <v>1</v>
      </c>
      <c r="T137">
        <v>0</v>
      </c>
      <c r="U137">
        <v>0</v>
      </c>
      <c r="V137" s="1"/>
      <c r="W137" s="16">
        <v>96</v>
      </c>
      <c r="X137" s="23">
        <v>75490</v>
      </c>
      <c r="Y137" s="16">
        <v>96</v>
      </c>
      <c r="Z137" s="15">
        <f t="shared" si="5"/>
        <v>136</v>
      </c>
      <c r="AA137" t="s">
        <v>172</v>
      </c>
      <c r="AB137" s="23">
        <v>21043.58</v>
      </c>
      <c r="AC137" s="20">
        <v>0.28000000000000003</v>
      </c>
      <c r="AD137" s="19">
        <v>18592.53</v>
      </c>
      <c r="AE137" s="19">
        <v>18592.53</v>
      </c>
      <c r="AF137" s="20">
        <v>1</v>
      </c>
      <c r="AG137" s="23">
        <v>2451.0500000000002</v>
      </c>
      <c r="AH137" s="11"/>
      <c r="AI137" s="19">
        <v>2074.37</v>
      </c>
      <c r="AJ137" s="22">
        <v>0</v>
      </c>
      <c r="AK137" s="24" t="s">
        <v>32</v>
      </c>
      <c r="AL137" s="23">
        <v>18969.21</v>
      </c>
      <c r="AM137" s="19" t="s">
        <v>33</v>
      </c>
      <c r="AN137" s="19" t="s">
        <v>34</v>
      </c>
      <c r="AO137" s="19" t="s">
        <v>35</v>
      </c>
      <c r="AP137" s="19">
        <v>1157.6300000000001</v>
      </c>
      <c r="AQ137" s="12">
        <v>20126.84</v>
      </c>
      <c r="AR137" t="s">
        <v>349</v>
      </c>
      <c r="AS137" t="s">
        <v>346</v>
      </c>
      <c r="AT137" t="s">
        <v>347</v>
      </c>
    </row>
    <row r="138" spans="1:46" x14ac:dyDescent="0.35">
      <c r="A138" s="15">
        <f t="shared" si="4"/>
        <v>137</v>
      </c>
      <c r="B138" t="s">
        <v>174</v>
      </c>
      <c r="C138" s="32">
        <v>2</v>
      </c>
      <c r="D138" s="16">
        <v>1</v>
      </c>
      <c r="E138" s="16" t="s">
        <v>344</v>
      </c>
      <c r="F138" s="16">
        <v>0</v>
      </c>
      <c r="G138" s="16">
        <v>0</v>
      </c>
      <c r="H138" s="16">
        <v>0</v>
      </c>
      <c r="I138" s="1"/>
      <c r="J138">
        <v>78</v>
      </c>
      <c r="K138" t="s">
        <v>175</v>
      </c>
      <c r="L138">
        <v>1</v>
      </c>
      <c r="M138">
        <v>1</v>
      </c>
      <c r="N138">
        <v>3</v>
      </c>
      <c r="O138">
        <v>5</v>
      </c>
      <c r="P138">
        <v>30</v>
      </c>
      <c r="Q138">
        <v>3</v>
      </c>
      <c r="R138">
        <v>0</v>
      </c>
      <c r="S138">
        <v>3</v>
      </c>
      <c r="T138">
        <v>0</v>
      </c>
      <c r="U138">
        <v>0</v>
      </c>
      <c r="V138" s="1"/>
      <c r="W138" s="16">
        <v>125</v>
      </c>
      <c r="X138" s="23">
        <v>139867</v>
      </c>
      <c r="Y138" s="16">
        <v>82</v>
      </c>
      <c r="Z138" s="15">
        <f t="shared" si="5"/>
        <v>137</v>
      </c>
      <c r="AA138" t="s">
        <v>174</v>
      </c>
      <c r="AB138" s="23">
        <v>19633.98</v>
      </c>
      <c r="AC138" s="20">
        <v>0.14000000000000001</v>
      </c>
      <c r="AD138" s="19">
        <v>19510.98</v>
      </c>
      <c r="AE138" s="19">
        <v>19510.98</v>
      </c>
      <c r="AF138" s="20">
        <v>1</v>
      </c>
      <c r="AG138" s="23">
        <v>123</v>
      </c>
      <c r="AH138" s="11"/>
      <c r="AI138" s="19" t="s">
        <v>37</v>
      </c>
      <c r="AJ138" s="22">
        <v>0</v>
      </c>
      <c r="AK138" s="24" t="s">
        <v>32</v>
      </c>
      <c r="AL138" s="23">
        <v>19633.98</v>
      </c>
      <c r="AM138" s="19" t="s">
        <v>33</v>
      </c>
      <c r="AN138" s="19">
        <v>2608.4899999999998</v>
      </c>
      <c r="AO138" s="19" t="s">
        <v>35</v>
      </c>
      <c r="AP138" s="19" t="s">
        <v>36</v>
      </c>
      <c r="AQ138" s="12">
        <v>22242.47</v>
      </c>
      <c r="AR138" t="s">
        <v>349</v>
      </c>
      <c r="AS138" t="s">
        <v>346</v>
      </c>
      <c r="AT138" t="s">
        <v>350</v>
      </c>
    </row>
    <row r="139" spans="1:46" x14ac:dyDescent="0.35">
      <c r="A139" s="15">
        <f t="shared" si="4"/>
        <v>138</v>
      </c>
      <c r="B139" t="s">
        <v>176</v>
      </c>
      <c r="C139" s="32">
        <v>-2</v>
      </c>
      <c r="D139" s="18">
        <v>4</v>
      </c>
      <c r="E139" s="16" t="s">
        <v>344</v>
      </c>
      <c r="F139" s="18">
        <v>1</v>
      </c>
      <c r="G139" s="16">
        <v>0</v>
      </c>
      <c r="H139" s="16">
        <v>0</v>
      </c>
      <c r="I139" s="1"/>
      <c r="J139">
        <v>37</v>
      </c>
      <c r="K139" t="s">
        <v>123</v>
      </c>
      <c r="L139">
        <v>1</v>
      </c>
      <c r="M139">
        <v>0</v>
      </c>
      <c r="N139">
        <v>3</v>
      </c>
      <c r="O139">
        <v>1</v>
      </c>
      <c r="P139">
        <v>10</v>
      </c>
      <c r="Q139">
        <v>1</v>
      </c>
      <c r="R139">
        <v>0</v>
      </c>
      <c r="S139">
        <v>0</v>
      </c>
      <c r="T139">
        <v>0</v>
      </c>
      <c r="U139">
        <v>0</v>
      </c>
      <c r="V139" s="1"/>
      <c r="W139" s="16">
        <v>36</v>
      </c>
      <c r="X139" s="23">
        <v>14480</v>
      </c>
      <c r="Y139" s="16">
        <v>36</v>
      </c>
      <c r="Z139" s="15">
        <f t="shared" si="5"/>
        <v>138</v>
      </c>
      <c r="AA139" t="s">
        <v>176</v>
      </c>
      <c r="AB139" s="23">
        <v>2790.03</v>
      </c>
      <c r="AC139" s="20">
        <v>0.19</v>
      </c>
      <c r="AD139" s="19">
        <v>2676.78</v>
      </c>
      <c r="AE139" s="19">
        <v>2676.78</v>
      </c>
      <c r="AF139" s="20">
        <v>1</v>
      </c>
      <c r="AG139" s="23">
        <v>113.25</v>
      </c>
      <c r="AH139" s="11"/>
      <c r="AI139" s="19" t="s">
        <v>37</v>
      </c>
      <c r="AJ139" s="22">
        <v>0</v>
      </c>
      <c r="AK139" s="24" t="s">
        <v>32</v>
      </c>
      <c r="AL139" s="23">
        <v>2790.03</v>
      </c>
      <c r="AM139" s="28">
        <v>0</v>
      </c>
      <c r="AN139" s="19">
        <v>2542.04</v>
      </c>
      <c r="AO139" s="19" t="s">
        <v>35</v>
      </c>
      <c r="AP139" s="19" t="s">
        <v>36</v>
      </c>
      <c r="AQ139" s="12">
        <v>10831.55</v>
      </c>
      <c r="AR139" t="s">
        <v>349</v>
      </c>
      <c r="AS139" t="s">
        <v>346</v>
      </c>
      <c r="AT139" t="s">
        <v>347</v>
      </c>
    </row>
    <row r="140" spans="1:46" x14ac:dyDescent="0.35">
      <c r="A140" s="15">
        <f t="shared" si="4"/>
        <v>139</v>
      </c>
      <c r="B140" t="s">
        <v>177</v>
      </c>
      <c r="C140" s="32">
        <v>12</v>
      </c>
      <c r="D140" s="16">
        <v>1</v>
      </c>
      <c r="E140" s="16" t="s">
        <v>344</v>
      </c>
      <c r="F140" s="16">
        <v>0</v>
      </c>
      <c r="G140" s="16">
        <v>0</v>
      </c>
      <c r="H140" s="16">
        <v>0</v>
      </c>
      <c r="I140" s="1"/>
      <c r="J140">
        <v>42</v>
      </c>
      <c r="K140" t="s">
        <v>178</v>
      </c>
      <c r="L140">
        <v>1</v>
      </c>
      <c r="M140">
        <v>1</v>
      </c>
      <c r="N140">
        <v>1</v>
      </c>
      <c r="O140">
        <v>1</v>
      </c>
      <c r="P140">
        <v>10</v>
      </c>
      <c r="Q140">
        <v>1</v>
      </c>
      <c r="R140">
        <v>0</v>
      </c>
      <c r="S140">
        <v>1</v>
      </c>
      <c r="T140">
        <v>0</v>
      </c>
      <c r="U140">
        <v>0</v>
      </c>
      <c r="V140" s="1"/>
      <c r="W140" s="16">
        <v>25</v>
      </c>
      <c r="X140" s="23">
        <v>23699.4</v>
      </c>
      <c r="Y140" s="16">
        <v>12</v>
      </c>
      <c r="Z140" s="15">
        <f t="shared" si="5"/>
        <v>139</v>
      </c>
      <c r="AA140" t="s">
        <v>177</v>
      </c>
      <c r="AB140" s="23">
        <v>5746.72</v>
      </c>
      <c r="AC140" s="20">
        <v>0.24</v>
      </c>
      <c r="AD140" s="19">
        <v>11565.18</v>
      </c>
      <c r="AE140" s="19">
        <v>5746.72</v>
      </c>
      <c r="AF140" s="20">
        <v>0.5</v>
      </c>
      <c r="AG140" s="23">
        <v>-5818.46</v>
      </c>
      <c r="AH140" s="11"/>
      <c r="AI140" s="19" t="s">
        <v>37</v>
      </c>
      <c r="AJ140" s="22">
        <v>18</v>
      </c>
      <c r="AK140" s="23">
        <v>5818.46</v>
      </c>
      <c r="AL140" s="23">
        <v>11565.18</v>
      </c>
      <c r="AM140" s="19" t="s">
        <v>33</v>
      </c>
      <c r="AN140" s="19">
        <v>1861.3</v>
      </c>
      <c r="AO140" s="19" t="s">
        <v>35</v>
      </c>
      <c r="AP140" s="19" t="s">
        <v>36</v>
      </c>
      <c r="AQ140" s="12">
        <v>13426.48</v>
      </c>
      <c r="AR140" t="s">
        <v>349</v>
      </c>
      <c r="AS140" t="s">
        <v>346</v>
      </c>
      <c r="AT140" t="s">
        <v>351</v>
      </c>
    </row>
    <row r="141" spans="1:46" x14ac:dyDescent="0.35">
      <c r="A141" s="15">
        <f t="shared" si="4"/>
        <v>140</v>
      </c>
      <c r="B141" t="s">
        <v>177</v>
      </c>
      <c r="C141" s="32">
        <v>7</v>
      </c>
      <c r="D141" s="16">
        <v>2</v>
      </c>
      <c r="E141" s="16" t="s">
        <v>344</v>
      </c>
      <c r="F141" s="16">
        <v>0</v>
      </c>
      <c r="G141" s="16" t="s">
        <v>30</v>
      </c>
      <c r="H141" s="16">
        <v>0</v>
      </c>
      <c r="I141" s="1"/>
      <c r="J141">
        <v>1</v>
      </c>
      <c r="K141" t="s">
        <v>178</v>
      </c>
      <c r="L141" t="s">
        <v>30</v>
      </c>
      <c r="M141" t="s">
        <v>30</v>
      </c>
      <c r="N141" t="s">
        <v>30</v>
      </c>
      <c r="O141">
        <v>8</v>
      </c>
      <c r="P141" t="s">
        <v>30</v>
      </c>
      <c r="Q141" t="s">
        <v>30</v>
      </c>
      <c r="R141" t="s">
        <v>30</v>
      </c>
      <c r="S141" t="s">
        <v>30</v>
      </c>
      <c r="T141">
        <v>0</v>
      </c>
      <c r="U141">
        <v>0</v>
      </c>
      <c r="V141" s="1"/>
      <c r="W141" s="16">
        <v>2</v>
      </c>
      <c r="X141" s="23">
        <v>383.1</v>
      </c>
      <c r="Y141" s="16">
        <v>2</v>
      </c>
      <c r="Z141" s="15">
        <f t="shared" si="5"/>
        <v>140</v>
      </c>
      <c r="AA141" t="s">
        <v>177</v>
      </c>
      <c r="AB141" s="23">
        <v>116.78</v>
      </c>
      <c r="AC141" s="20">
        <v>0.3</v>
      </c>
      <c r="AD141" s="19" t="s">
        <v>31</v>
      </c>
      <c r="AE141" s="19" t="s">
        <v>31</v>
      </c>
      <c r="AF141" s="20"/>
      <c r="AG141" s="23">
        <v>116.78</v>
      </c>
      <c r="AH141" s="11"/>
      <c r="AI141" s="19" t="s">
        <v>37</v>
      </c>
      <c r="AJ141" s="22">
        <v>0</v>
      </c>
      <c r="AK141" s="24" t="s">
        <v>32</v>
      </c>
      <c r="AL141" s="23">
        <v>116.78</v>
      </c>
      <c r="AM141" s="19" t="s">
        <v>33</v>
      </c>
      <c r="AN141" s="19" t="s">
        <v>34</v>
      </c>
      <c r="AO141" s="19" t="s">
        <v>35</v>
      </c>
      <c r="AP141" s="19" t="s">
        <v>36</v>
      </c>
      <c r="AQ141" s="12">
        <v>116.78</v>
      </c>
      <c r="AR141" t="s">
        <v>349</v>
      </c>
      <c r="AS141" t="s">
        <v>346</v>
      </c>
      <c r="AT141" t="s">
        <v>351</v>
      </c>
    </row>
    <row r="142" spans="1:46" x14ac:dyDescent="0.35">
      <c r="A142" s="15">
        <f t="shared" si="4"/>
        <v>141</v>
      </c>
      <c r="B142" t="s">
        <v>179</v>
      </c>
      <c r="C142" s="32">
        <v>17</v>
      </c>
      <c r="D142" s="16">
        <v>1</v>
      </c>
      <c r="E142" s="16" t="s">
        <v>344</v>
      </c>
      <c r="F142" s="16">
        <v>0</v>
      </c>
      <c r="G142" s="16">
        <v>0</v>
      </c>
      <c r="H142" s="16">
        <v>0</v>
      </c>
      <c r="I142" s="1"/>
      <c r="J142">
        <v>136</v>
      </c>
      <c r="K142" t="s">
        <v>29</v>
      </c>
      <c r="L142">
        <v>1</v>
      </c>
      <c r="M142">
        <v>0</v>
      </c>
      <c r="N142">
        <v>1</v>
      </c>
      <c r="O142">
        <v>1</v>
      </c>
      <c r="P142">
        <v>28</v>
      </c>
      <c r="Q142">
        <v>1</v>
      </c>
      <c r="R142">
        <v>0</v>
      </c>
      <c r="S142">
        <v>1</v>
      </c>
      <c r="T142">
        <v>0</v>
      </c>
      <c r="U142">
        <v>0</v>
      </c>
      <c r="V142" s="1"/>
      <c r="W142" s="16">
        <v>147</v>
      </c>
      <c r="X142" s="23">
        <v>206034.93</v>
      </c>
      <c r="Y142" s="16">
        <v>82</v>
      </c>
      <c r="Z142" s="15">
        <f t="shared" si="5"/>
        <v>141</v>
      </c>
      <c r="AA142" t="s">
        <v>179</v>
      </c>
      <c r="AB142" s="23">
        <v>26563.71</v>
      </c>
      <c r="AC142" s="20">
        <v>0.13</v>
      </c>
      <c r="AD142" s="19">
        <v>24908.48</v>
      </c>
      <c r="AE142" s="19">
        <v>24908.48</v>
      </c>
      <c r="AF142" s="20">
        <v>1</v>
      </c>
      <c r="AG142" s="23">
        <v>1655.23</v>
      </c>
      <c r="AH142" s="11"/>
      <c r="AI142" s="19">
        <v>1362.13</v>
      </c>
      <c r="AJ142" s="22">
        <v>0</v>
      </c>
      <c r="AK142" s="24" t="s">
        <v>32</v>
      </c>
      <c r="AL142" s="23">
        <v>25201.58</v>
      </c>
      <c r="AM142" s="19" t="s">
        <v>33</v>
      </c>
      <c r="AN142" s="19">
        <v>385.64</v>
      </c>
      <c r="AO142" s="19" t="s">
        <v>35</v>
      </c>
      <c r="AP142" s="19" t="s">
        <v>36</v>
      </c>
      <c r="AQ142" s="12">
        <v>25587.22</v>
      </c>
      <c r="AR142" t="s">
        <v>349</v>
      </c>
      <c r="AS142" t="s">
        <v>346</v>
      </c>
      <c r="AT142" t="s">
        <v>350</v>
      </c>
    </row>
    <row r="143" spans="1:46" x14ac:dyDescent="0.35">
      <c r="A143" s="15">
        <f t="shared" si="4"/>
        <v>142</v>
      </c>
      <c r="B143" t="s">
        <v>180</v>
      </c>
      <c r="C143" s="32">
        <v>33</v>
      </c>
      <c r="D143" s="16">
        <v>4</v>
      </c>
      <c r="E143" s="16" t="s">
        <v>344</v>
      </c>
      <c r="F143" s="16">
        <v>1</v>
      </c>
      <c r="G143" s="16">
        <v>0</v>
      </c>
      <c r="H143" s="16">
        <v>0</v>
      </c>
      <c r="I143" s="1"/>
      <c r="J143">
        <v>148</v>
      </c>
      <c r="K143" t="s">
        <v>53</v>
      </c>
      <c r="L143">
        <v>1</v>
      </c>
      <c r="M143">
        <v>1</v>
      </c>
      <c r="N143">
        <v>1</v>
      </c>
      <c r="O143">
        <v>10</v>
      </c>
      <c r="P143">
        <v>17</v>
      </c>
      <c r="Q143">
        <v>0</v>
      </c>
      <c r="R143">
        <v>1</v>
      </c>
      <c r="S143">
        <v>1</v>
      </c>
      <c r="T143">
        <v>0</v>
      </c>
      <c r="U143">
        <v>0</v>
      </c>
      <c r="V143" s="1"/>
      <c r="W143" s="16">
        <v>29</v>
      </c>
      <c r="X143" s="23">
        <v>875</v>
      </c>
      <c r="Y143" s="16">
        <v>19</v>
      </c>
      <c r="Z143" s="15">
        <f t="shared" si="5"/>
        <v>142</v>
      </c>
      <c r="AA143" t="s">
        <v>180</v>
      </c>
      <c r="AB143" s="23">
        <v>131.78</v>
      </c>
      <c r="AC143" s="20">
        <v>0.15</v>
      </c>
      <c r="AD143" s="19" t="s">
        <v>31</v>
      </c>
      <c r="AE143" s="19" t="s">
        <v>31</v>
      </c>
      <c r="AF143" s="20"/>
      <c r="AG143" s="23">
        <v>131.78</v>
      </c>
      <c r="AH143" s="11"/>
      <c r="AI143" s="19">
        <v>131.78</v>
      </c>
      <c r="AJ143" s="22">
        <v>0</v>
      </c>
      <c r="AK143" s="24" t="s">
        <v>32</v>
      </c>
      <c r="AL143" s="24" t="s">
        <v>49</v>
      </c>
      <c r="AM143" s="19" t="s">
        <v>33</v>
      </c>
      <c r="AN143" s="19">
        <v>10992.4</v>
      </c>
      <c r="AO143" s="19" t="s">
        <v>35</v>
      </c>
      <c r="AP143" s="19" t="s">
        <v>36</v>
      </c>
      <c r="AQ143" s="12">
        <v>10992.4</v>
      </c>
      <c r="AR143" t="s">
        <v>343</v>
      </c>
      <c r="AS143">
        <v>0</v>
      </c>
      <c r="AT143">
        <v>0</v>
      </c>
    </row>
    <row r="144" spans="1:46" x14ac:dyDescent="0.35">
      <c r="A144" s="15">
        <f t="shared" si="4"/>
        <v>143</v>
      </c>
      <c r="B144" t="s">
        <v>181</v>
      </c>
      <c r="C144" s="32">
        <v>82</v>
      </c>
      <c r="D144" s="16">
        <v>3</v>
      </c>
      <c r="E144" s="16" t="s">
        <v>344</v>
      </c>
      <c r="F144" s="16">
        <v>1</v>
      </c>
      <c r="G144" s="16">
        <v>0</v>
      </c>
      <c r="H144" s="16">
        <v>0</v>
      </c>
      <c r="I144" s="1"/>
      <c r="J144">
        <v>81</v>
      </c>
      <c r="K144" t="s">
        <v>54</v>
      </c>
      <c r="L144">
        <v>0</v>
      </c>
      <c r="M144">
        <v>0</v>
      </c>
      <c r="N144">
        <v>1</v>
      </c>
      <c r="O144">
        <v>1</v>
      </c>
      <c r="P144">
        <v>30</v>
      </c>
      <c r="Q144">
        <v>1</v>
      </c>
      <c r="R144">
        <v>0</v>
      </c>
      <c r="S144">
        <v>1</v>
      </c>
      <c r="T144">
        <v>0</v>
      </c>
      <c r="U144">
        <v>0</v>
      </c>
      <c r="V144" s="1"/>
      <c r="W144" s="16">
        <v>50</v>
      </c>
      <c r="X144" s="23">
        <v>32867</v>
      </c>
      <c r="Y144" s="16">
        <v>38</v>
      </c>
      <c r="Z144" s="15">
        <f t="shared" si="5"/>
        <v>143</v>
      </c>
      <c r="AA144" t="s">
        <v>181</v>
      </c>
      <c r="AB144" s="23">
        <v>4907.46</v>
      </c>
      <c r="AC144" s="20">
        <v>0.15</v>
      </c>
      <c r="AD144" s="19">
        <v>16016.67</v>
      </c>
      <c r="AE144" s="19">
        <v>3080.23</v>
      </c>
      <c r="AF144" s="20">
        <v>0.19</v>
      </c>
      <c r="AG144" s="23">
        <v>-11109.21</v>
      </c>
      <c r="AH144" s="11"/>
      <c r="AI144" s="19">
        <v>1671.96</v>
      </c>
      <c r="AJ144" s="22">
        <v>25</v>
      </c>
      <c r="AK144" s="23">
        <v>12936.44</v>
      </c>
      <c r="AL144" s="23">
        <v>16171.94</v>
      </c>
      <c r="AM144" s="19" t="s">
        <v>33</v>
      </c>
      <c r="AN144" s="19">
        <v>6982.29</v>
      </c>
      <c r="AO144" s="19" t="s">
        <v>35</v>
      </c>
      <c r="AP144" s="19">
        <v>54.36</v>
      </c>
      <c r="AQ144" s="12">
        <v>23208.59</v>
      </c>
      <c r="AR144" t="s">
        <v>349</v>
      </c>
      <c r="AS144" t="s">
        <v>346</v>
      </c>
      <c r="AT144" t="s">
        <v>350</v>
      </c>
    </row>
    <row r="145" spans="1:46" x14ac:dyDescent="0.35">
      <c r="A145" s="15">
        <f t="shared" si="4"/>
        <v>144</v>
      </c>
      <c r="B145" t="s">
        <v>181</v>
      </c>
      <c r="C145" s="32">
        <v>62</v>
      </c>
      <c r="D145" s="16">
        <v>2</v>
      </c>
      <c r="E145" s="16" t="s">
        <v>344</v>
      </c>
      <c r="F145" s="16">
        <v>0</v>
      </c>
      <c r="G145" s="16" t="s">
        <v>30</v>
      </c>
      <c r="H145" s="16">
        <v>0</v>
      </c>
      <c r="I145" s="1"/>
      <c r="J145">
        <v>1</v>
      </c>
      <c r="K145" t="s">
        <v>54</v>
      </c>
      <c r="L145" t="s">
        <v>30</v>
      </c>
      <c r="M145" t="s">
        <v>30</v>
      </c>
      <c r="N145" t="s">
        <v>30</v>
      </c>
      <c r="O145">
        <v>8</v>
      </c>
      <c r="P145" t="s">
        <v>30</v>
      </c>
      <c r="Q145" t="s">
        <v>30</v>
      </c>
      <c r="R145" t="s">
        <v>30</v>
      </c>
      <c r="S145" t="s">
        <v>30</v>
      </c>
      <c r="T145">
        <v>0</v>
      </c>
      <c r="U145">
        <v>0</v>
      </c>
      <c r="V145" s="1"/>
      <c r="W145" s="16">
        <v>1</v>
      </c>
      <c r="X145" s="23">
        <v>354</v>
      </c>
      <c r="Y145" s="16">
        <v>1</v>
      </c>
      <c r="Z145" s="15">
        <f t="shared" si="5"/>
        <v>144</v>
      </c>
      <c r="AA145" t="s">
        <v>181</v>
      </c>
      <c r="AB145" s="23">
        <v>62.04</v>
      </c>
      <c r="AC145" s="20">
        <v>0.18</v>
      </c>
      <c r="AD145" s="19" t="s">
        <v>31</v>
      </c>
      <c r="AE145" s="19" t="s">
        <v>31</v>
      </c>
      <c r="AF145" s="20"/>
      <c r="AG145" s="23">
        <v>62.04</v>
      </c>
      <c r="AH145" s="11"/>
      <c r="AI145" s="19">
        <v>62.04</v>
      </c>
      <c r="AJ145" s="22">
        <v>0</v>
      </c>
      <c r="AK145" s="24" t="s">
        <v>32</v>
      </c>
      <c r="AL145" s="24" t="s">
        <v>49</v>
      </c>
      <c r="AM145" s="28">
        <v>0</v>
      </c>
      <c r="AN145" s="19">
        <v>143.34</v>
      </c>
      <c r="AO145" s="19" t="s">
        <v>35</v>
      </c>
      <c r="AP145" s="19" t="s">
        <v>36</v>
      </c>
      <c r="AQ145" s="12">
        <v>6051.42</v>
      </c>
      <c r="AR145" t="s">
        <v>349</v>
      </c>
      <c r="AS145" t="s">
        <v>346</v>
      </c>
      <c r="AT145" t="s">
        <v>350</v>
      </c>
    </row>
    <row r="146" spans="1:46" x14ac:dyDescent="0.35">
      <c r="A146" s="15">
        <f t="shared" si="4"/>
        <v>145</v>
      </c>
      <c r="B146" t="s">
        <v>182</v>
      </c>
      <c r="C146" s="32">
        <v>5</v>
      </c>
      <c r="D146" s="16">
        <v>1</v>
      </c>
      <c r="E146" s="16" t="s">
        <v>344</v>
      </c>
      <c r="F146" s="16">
        <v>0</v>
      </c>
      <c r="G146" s="16">
        <v>0</v>
      </c>
      <c r="H146" s="16">
        <v>0</v>
      </c>
      <c r="I146" s="1"/>
      <c r="J146">
        <v>121</v>
      </c>
      <c r="K146" t="s">
        <v>66</v>
      </c>
      <c r="L146">
        <v>1</v>
      </c>
      <c r="M146">
        <v>1</v>
      </c>
      <c r="N146">
        <v>1</v>
      </c>
      <c r="O146">
        <v>1</v>
      </c>
      <c r="P146">
        <v>33</v>
      </c>
      <c r="Q146">
        <v>1</v>
      </c>
      <c r="R146">
        <v>0</v>
      </c>
      <c r="S146">
        <v>1</v>
      </c>
      <c r="T146">
        <v>0</v>
      </c>
      <c r="U146">
        <v>0</v>
      </c>
      <c r="V146" s="1"/>
      <c r="W146" s="16">
        <v>88</v>
      </c>
      <c r="X146" s="23">
        <v>63117</v>
      </c>
      <c r="Y146" s="16">
        <v>86</v>
      </c>
      <c r="Z146" s="15">
        <f t="shared" si="5"/>
        <v>145</v>
      </c>
      <c r="AA146" t="s">
        <v>182</v>
      </c>
      <c r="AB146" s="23">
        <v>18588.5</v>
      </c>
      <c r="AC146" s="20">
        <v>0.28999999999999998</v>
      </c>
      <c r="AD146" s="19">
        <v>16515.73</v>
      </c>
      <c r="AE146" s="19">
        <v>16515.73</v>
      </c>
      <c r="AF146" s="20">
        <v>1</v>
      </c>
      <c r="AG146" s="23">
        <v>2072.77</v>
      </c>
      <c r="AH146" s="11"/>
      <c r="AI146" s="19">
        <v>1780.33</v>
      </c>
      <c r="AJ146" s="22">
        <v>0</v>
      </c>
      <c r="AK146" s="24" t="s">
        <v>32</v>
      </c>
      <c r="AL146" s="23">
        <v>16808.169999999998</v>
      </c>
      <c r="AM146" s="19" t="s">
        <v>33</v>
      </c>
      <c r="AN146" s="19">
        <v>1349.73</v>
      </c>
      <c r="AO146" s="19" t="s">
        <v>35</v>
      </c>
      <c r="AP146" s="19">
        <v>1091.48</v>
      </c>
      <c r="AQ146" s="12">
        <v>19249.38</v>
      </c>
      <c r="AR146" t="s">
        <v>349</v>
      </c>
      <c r="AS146" t="s">
        <v>346</v>
      </c>
      <c r="AT146" t="s">
        <v>350</v>
      </c>
    </row>
    <row r="147" spans="1:46" x14ac:dyDescent="0.35">
      <c r="A147" s="15">
        <f t="shared" si="4"/>
        <v>146</v>
      </c>
      <c r="B147" t="s">
        <v>182</v>
      </c>
      <c r="C147" s="32">
        <v>12</v>
      </c>
      <c r="D147" s="16">
        <v>2</v>
      </c>
      <c r="E147" s="16" t="s">
        <v>344</v>
      </c>
      <c r="F147" s="16">
        <v>0</v>
      </c>
      <c r="G147" s="16" t="s">
        <v>30</v>
      </c>
      <c r="H147" s="16">
        <v>0</v>
      </c>
      <c r="I147" s="1"/>
      <c r="J147">
        <v>1</v>
      </c>
      <c r="K147" t="s">
        <v>66</v>
      </c>
      <c r="L147" t="s">
        <v>30</v>
      </c>
      <c r="M147" t="s">
        <v>30</v>
      </c>
      <c r="N147" t="s">
        <v>30</v>
      </c>
      <c r="O147">
        <v>8</v>
      </c>
      <c r="P147" t="s">
        <v>30</v>
      </c>
      <c r="Q147" t="s">
        <v>30</v>
      </c>
      <c r="R147" t="s">
        <v>30</v>
      </c>
      <c r="S147" t="s">
        <v>30</v>
      </c>
      <c r="T147">
        <v>0</v>
      </c>
      <c r="U147">
        <v>0</v>
      </c>
      <c r="V147" s="1"/>
      <c r="W147" s="16">
        <v>4</v>
      </c>
      <c r="X147" s="23">
        <v>1154</v>
      </c>
      <c r="Y147" s="16">
        <v>2</v>
      </c>
      <c r="Z147" s="15">
        <f t="shared" si="5"/>
        <v>146</v>
      </c>
      <c r="AA147" t="s">
        <v>182</v>
      </c>
      <c r="AB147" s="23">
        <v>241.88</v>
      </c>
      <c r="AC147" s="20">
        <v>0.21</v>
      </c>
      <c r="AD147" s="19" t="s">
        <v>31</v>
      </c>
      <c r="AE147" s="19" t="s">
        <v>31</v>
      </c>
      <c r="AF147" s="20"/>
      <c r="AG147" s="23">
        <v>241.88</v>
      </c>
      <c r="AH147" s="11"/>
      <c r="AI147" s="19">
        <v>121.16</v>
      </c>
      <c r="AJ147" s="22">
        <v>0</v>
      </c>
      <c r="AK147" s="24" t="s">
        <v>32</v>
      </c>
      <c r="AL147" s="23">
        <v>120.72</v>
      </c>
      <c r="AM147" s="19" t="s">
        <v>33</v>
      </c>
      <c r="AN147" s="19" t="s">
        <v>34</v>
      </c>
      <c r="AO147" s="19" t="s">
        <v>35</v>
      </c>
      <c r="AP147" s="19" t="s">
        <v>36</v>
      </c>
      <c r="AQ147" s="12">
        <v>120.72</v>
      </c>
      <c r="AR147" t="s">
        <v>349</v>
      </c>
      <c r="AS147" t="s">
        <v>346</v>
      </c>
      <c r="AT147" t="s">
        <v>350</v>
      </c>
    </row>
    <row r="148" spans="1:46" x14ac:dyDescent="0.35">
      <c r="A148" s="15">
        <f t="shared" si="4"/>
        <v>147</v>
      </c>
      <c r="B148" t="s">
        <v>183</v>
      </c>
      <c r="C148" s="32">
        <v>12</v>
      </c>
      <c r="D148" s="16">
        <v>1</v>
      </c>
      <c r="E148" s="16" t="s">
        <v>344</v>
      </c>
      <c r="F148" s="16">
        <v>0</v>
      </c>
      <c r="G148" s="16">
        <v>0</v>
      </c>
      <c r="H148" s="16">
        <v>0</v>
      </c>
      <c r="I148" s="1"/>
      <c r="J148">
        <v>7</v>
      </c>
      <c r="K148" t="s">
        <v>184</v>
      </c>
      <c r="L148" t="s">
        <v>30</v>
      </c>
      <c r="M148" t="s">
        <v>30</v>
      </c>
      <c r="N148" t="s">
        <v>30</v>
      </c>
      <c r="O148">
        <v>7</v>
      </c>
      <c r="P148" t="s">
        <v>30</v>
      </c>
      <c r="Q148" t="s">
        <v>30</v>
      </c>
      <c r="R148" t="s">
        <v>30</v>
      </c>
      <c r="S148" t="s">
        <v>30</v>
      </c>
      <c r="T148">
        <v>0</v>
      </c>
      <c r="U148">
        <v>0</v>
      </c>
      <c r="V148" s="1"/>
      <c r="W148" s="16">
        <v>2</v>
      </c>
      <c r="X148" s="23">
        <v>570</v>
      </c>
      <c r="Y148" s="16">
        <v>2</v>
      </c>
      <c r="Z148" s="15">
        <f t="shared" si="5"/>
        <v>147</v>
      </c>
      <c r="AA148" t="s">
        <v>183</v>
      </c>
      <c r="AB148" s="23">
        <v>172.1</v>
      </c>
      <c r="AC148" s="20">
        <v>0.3</v>
      </c>
      <c r="AD148" s="19" t="s">
        <v>31</v>
      </c>
      <c r="AE148" s="19" t="s">
        <v>31</v>
      </c>
      <c r="AF148" s="20"/>
      <c r="AG148" s="23">
        <v>172.1</v>
      </c>
      <c r="AH148" s="11"/>
      <c r="AI148" s="19">
        <v>109.46</v>
      </c>
      <c r="AJ148" s="22">
        <v>0</v>
      </c>
      <c r="AK148" s="24" t="s">
        <v>32</v>
      </c>
      <c r="AL148" s="23">
        <v>62.64</v>
      </c>
      <c r="AM148" s="19" t="s">
        <v>33</v>
      </c>
      <c r="AN148" s="19" t="s">
        <v>34</v>
      </c>
      <c r="AO148" s="19" t="s">
        <v>35</v>
      </c>
      <c r="AP148" s="19" t="s">
        <v>36</v>
      </c>
      <c r="AQ148" s="12">
        <v>62.64</v>
      </c>
      <c r="AR148" t="s">
        <v>343</v>
      </c>
      <c r="AS148">
        <v>0</v>
      </c>
      <c r="AT148">
        <v>0</v>
      </c>
    </row>
    <row r="149" spans="1:46" x14ac:dyDescent="0.35">
      <c r="A149" s="15">
        <f t="shared" si="4"/>
        <v>148</v>
      </c>
      <c r="B149" t="s">
        <v>185</v>
      </c>
      <c r="C149" s="32">
        <v>7</v>
      </c>
      <c r="D149" s="16">
        <v>1</v>
      </c>
      <c r="E149" s="16" t="s">
        <v>344</v>
      </c>
      <c r="F149" s="16">
        <v>0</v>
      </c>
      <c r="G149" s="16">
        <v>0</v>
      </c>
      <c r="H149" s="16">
        <v>0</v>
      </c>
      <c r="I149" s="1"/>
      <c r="J149">
        <v>105</v>
      </c>
      <c r="K149" t="s">
        <v>97</v>
      </c>
      <c r="L149">
        <v>1</v>
      </c>
      <c r="M149">
        <v>0</v>
      </c>
      <c r="N149">
        <v>3</v>
      </c>
      <c r="O149">
        <v>6</v>
      </c>
      <c r="P149">
        <v>30</v>
      </c>
      <c r="Q149">
        <v>2</v>
      </c>
      <c r="R149">
        <v>0</v>
      </c>
      <c r="S149">
        <v>0</v>
      </c>
      <c r="T149">
        <v>0</v>
      </c>
      <c r="U149">
        <v>0</v>
      </c>
      <c r="V149" s="1"/>
      <c r="W149" s="16">
        <v>74</v>
      </c>
      <c r="X149" s="23">
        <v>161439.10999999999</v>
      </c>
      <c r="Y149" s="16">
        <v>56</v>
      </c>
      <c r="Z149" s="15">
        <f t="shared" si="5"/>
        <v>148</v>
      </c>
      <c r="AA149" t="s">
        <v>185</v>
      </c>
      <c r="AB149" s="23">
        <v>16404.349999999999</v>
      </c>
      <c r="AC149" s="20">
        <v>0.1</v>
      </c>
      <c r="AD149" s="19">
        <v>17409.11</v>
      </c>
      <c r="AE149" s="19">
        <v>15837.54</v>
      </c>
      <c r="AF149" s="20">
        <v>0.91</v>
      </c>
      <c r="AG149" s="23">
        <v>-1004.76</v>
      </c>
      <c r="AH149" s="11"/>
      <c r="AI149" s="19" t="s">
        <v>37</v>
      </c>
      <c r="AJ149" s="22">
        <v>7</v>
      </c>
      <c r="AK149" s="23">
        <v>1571.57</v>
      </c>
      <c r="AL149" s="23">
        <v>17975.919999999998</v>
      </c>
      <c r="AM149" s="19" t="s">
        <v>33</v>
      </c>
      <c r="AN149" s="19">
        <v>855.43</v>
      </c>
      <c r="AO149" s="19" t="s">
        <v>35</v>
      </c>
      <c r="AP149" s="19">
        <v>391.23</v>
      </c>
      <c r="AQ149" s="12">
        <v>19222.580000000002</v>
      </c>
      <c r="AR149" t="s">
        <v>349</v>
      </c>
      <c r="AS149" t="s">
        <v>346</v>
      </c>
      <c r="AT149" t="s">
        <v>350</v>
      </c>
    </row>
    <row r="150" spans="1:46" x14ac:dyDescent="0.35">
      <c r="A150" s="15">
        <f t="shared" si="4"/>
        <v>149</v>
      </c>
      <c r="B150" t="s">
        <v>186</v>
      </c>
      <c r="C150" s="32">
        <v>1</v>
      </c>
      <c r="D150" s="16">
        <v>3</v>
      </c>
      <c r="E150" s="16" t="s">
        <v>344</v>
      </c>
      <c r="F150" s="16">
        <v>1</v>
      </c>
      <c r="G150" s="16">
        <v>0</v>
      </c>
      <c r="H150" s="16">
        <v>0</v>
      </c>
      <c r="I150" s="1"/>
      <c r="J150">
        <v>149</v>
      </c>
      <c r="K150" t="s">
        <v>56</v>
      </c>
      <c r="L150">
        <v>1</v>
      </c>
      <c r="M150">
        <v>0</v>
      </c>
      <c r="N150">
        <v>1</v>
      </c>
      <c r="O150">
        <v>1</v>
      </c>
      <c r="P150">
        <v>33</v>
      </c>
      <c r="Q150">
        <v>1</v>
      </c>
      <c r="R150">
        <v>0</v>
      </c>
      <c r="S150">
        <v>1</v>
      </c>
      <c r="T150">
        <v>0</v>
      </c>
      <c r="U150">
        <v>0</v>
      </c>
      <c r="V150" s="1"/>
      <c r="W150" s="16">
        <v>81</v>
      </c>
      <c r="X150" s="23">
        <v>320050</v>
      </c>
      <c r="Y150" s="16">
        <v>81</v>
      </c>
      <c r="Z150" s="15">
        <f t="shared" si="5"/>
        <v>149</v>
      </c>
      <c r="AA150" t="s">
        <v>186</v>
      </c>
      <c r="AB150" s="23">
        <v>25106.49</v>
      </c>
      <c r="AC150" s="20">
        <v>0.08</v>
      </c>
      <c r="AD150" s="19">
        <v>23238.46</v>
      </c>
      <c r="AE150" s="19">
        <v>23238.46</v>
      </c>
      <c r="AF150" s="20">
        <v>1</v>
      </c>
      <c r="AG150" s="23">
        <v>1868.03</v>
      </c>
      <c r="AH150" s="11"/>
      <c r="AI150" s="19">
        <v>1868.03</v>
      </c>
      <c r="AJ150" s="22">
        <v>0</v>
      </c>
      <c r="AK150" s="24" t="s">
        <v>32</v>
      </c>
      <c r="AL150" s="23">
        <v>23238.46</v>
      </c>
      <c r="AM150" s="19" t="s">
        <v>33</v>
      </c>
      <c r="AN150" s="19">
        <v>1751.66</v>
      </c>
      <c r="AO150" s="19" t="s">
        <v>35</v>
      </c>
      <c r="AP150" s="19" t="s">
        <v>36</v>
      </c>
      <c r="AQ150" s="12">
        <v>24990.12</v>
      </c>
      <c r="AR150" t="s">
        <v>349</v>
      </c>
      <c r="AS150" t="s">
        <v>346</v>
      </c>
      <c r="AT150" t="s">
        <v>350</v>
      </c>
    </row>
    <row r="151" spans="1:46" x14ac:dyDescent="0.35">
      <c r="A151" s="15">
        <f t="shared" si="4"/>
        <v>150</v>
      </c>
      <c r="B151" t="s">
        <v>187</v>
      </c>
      <c r="C151" s="32">
        <v>23</v>
      </c>
      <c r="D151" s="16">
        <v>1</v>
      </c>
      <c r="E151" s="16" t="s">
        <v>344</v>
      </c>
      <c r="F151" s="16">
        <v>0</v>
      </c>
      <c r="G151" s="16">
        <v>0</v>
      </c>
      <c r="H151" s="16">
        <v>0</v>
      </c>
      <c r="I151" s="1"/>
      <c r="J151">
        <v>140</v>
      </c>
      <c r="K151" t="s">
        <v>29</v>
      </c>
      <c r="L151">
        <v>1</v>
      </c>
      <c r="M151">
        <v>1</v>
      </c>
      <c r="N151">
        <v>1</v>
      </c>
      <c r="O151">
        <v>1</v>
      </c>
      <c r="P151">
        <v>44</v>
      </c>
      <c r="Q151">
        <v>1</v>
      </c>
      <c r="R151">
        <v>0</v>
      </c>
      <c r="S151">
        <v>1</v>
      </c>
      <c r="T151">
        <v>0</v>
      </c>
      <c r="U151">
        <v>0</v>
      </c>
      <c r="V151" s="1"/>
      <c r="W151" s="16">
        <v>127</v>
      </c>
      <c r="X151" s="23">
        <v>463184</v>
      </c>
      <c r="Y151" s="16">
        <v>124</v>
      </c>
      <c r="Z151" s="15">
        <f t="shared" si="5"/>
        <v>150</v>
      </c>
      <c r="AA151" t="s">
        <v>187</v>
      </c>
      <c r="AB151" s="23">
        <v>36105.72</v>
      </c>
      <c r="AC151" s="20">
        <v>0.08</v>
      </c>
      <c r="AD151" s="19">
        <v>35934.58</v>
      </c>
      <c r="AE151" s="19">
        <v>35934.58</v>
      </c>
      <c r="AF151" s="20">
        <v>1</v>
      </c>
      <c r="AG151" s="23">
        <v>171.14</v>
      </c>
      <c r="AH151" s="11"/>
      <c r="AI151" s="19" t="s">
        <v>37</v>
      </c>
      <c r="AJ151" s="22">
        <v>0</v>
      </c>
      <c r="AK151" s="24" t="s">
        <v>32</v>
      </c>
      <c r="AL151" s="23">
        <v>36105.72</v>
      </c>
      <c r="AM151" s="19" t="s">
        <v>33</v>
      </c>
      <c r="AN151" s="19" t="s">
        <v>34</v>
      </c>
      <c r="AO151" s="19" t="s">
        <v>35</v>
      </c>
      <c r="AP151" s="19" t="s">
        <v>36</v>
      </c>
      <c r="AQ151" s="12">
        <v>36105.72</v>
      </c>
      <c r="AR151" t="s">
        <v>349</v>
      </c>
      <c r="AS151" t="s">
        <v>346</v>
      </c>
      <c r="AT151" t="s">
        <v>350</v>
      </c>
    </row>
    <row r="152" spans="1:46" x14ac:dyDescent="0.35">
      <c r="A152" s="15">
        <f t="shared" si="4"/>
        <v>151</v>
      </c>
      <c r="B152" t="s">
        <v>187</v>
      </c>
      <c r="C152" s="32">
        <v>3</v>
      </c>
      <c r="D152" s="16">
        <v>2</v>
      </c>
      <c r="E152" s="16" t="s">
        <v>344</v>
      </c>
      <c r="F152" s="16">
        <v>0</v>
      </c>
      <c r="G152" s="16" t="s">
        <v>30</v>
      </c>
      <c r="H152" s="16">
        <v>0</v>
      </c>
      <c r="I152" s="1"/>
      <c r="J152">
        <v>1</v>
      </c>
      <c r="K152" t="s">
        <v>29</v>
      </c>
      <c r="L152" t="s">
        <v>30</v>
      </c>
      <c r="M152" t="s">
        <v>30</v>
      </c>
      <c r="N152" t="s">
        <v>30</v>
      </c>
      <c r="O152">
        <v>8</v>
      </c>
      <c r="P152" t="s">
        <v>30</v>
      </c>
      <c r="Q152" t="s">
        <v>30</v>
      </c>
      <c r="R152" t="s">
        <v>30</v>
      </c>
      <c r="S152" t="s">
        <v>30</v>
      </c>
      <c r="T152">
        <v>0</v>
      </c>
      <c r="U152">
        <v>0</v>
      </c>
      <c r="V152" s="1"/>
      <c r="W152" s="16">
        <v>2</v>
      </c>
      <c r="X152" s="23">
        <v>191</v>
      </c>
      <c r="Y152" s="16">
        <v>2</v>
      </c>
      <c r="Z152" s="15">
        <f t="shared" si="5"/>
        <v>151</v>
      </c>
      <c r="AA152" t="s">
        <v>187</v>
      </c>
      <c r="AB152" s="23">
        <v>181.48</v>
      </c>
      <c r="AC152" s="20">
        <v>0.95</v>
      </c>
      <c r="AD152" s="19" t="s">
        <v>31</v>
      </c>
      <c r="AE152" s="19" t="s">
        <v>31</v>
      </c>
      <c r="AF152" s="20"/>
      <c r="AG152" s="23">
        <v>181.48</v>
      </c>
      <c r="AH152" s="11"/>
      <c r="AI152" s="19" t="s">
        <v>37</v>
      </c>
      <c r="AJ152" s="22">
        <v>0</v>
      </c>
      <c r="AK152" s="24" t="s">
        <v>32</v>
      </c>
      <c r="AL152" s="23">
        <v>181.48</v>
      </c>
      <c r="AM152" s="19" t="s">
        <v>33</v>
      </c>
      <c r="AN152" s="19" t="s">
        <v>34</v>
      </c>
      <c r="AO152" s="19" t="s">
        <v>35</v>
      </c>
      <c r="AP152" s="19" t="s">
        <v>36</v>
      </c>
      <c r="AQ152" s="12">
        <v>181.48</v>
      </c>
      <c r="AR152" t="s">
        <v>349</v>
      </c>
      <c r="AS152" t="s">
        <v>346</v>
      </c>
      <c r="AT152" t="s">
        <v>350</v>
      </c>
    </row>
    <row r="153" spans="1:46" x14ac:dyDescent="0.35">
      <c r="A153" s="15">
        <f t="shared" si="4"/>
        <v>152</v>
      </c>
      <c r="B153" t="s">
        <v>188</v>
      </c>
      <c r="C153" s="32">
        <v>15</v>
      </c>
      <c r="D153" s="16">
        <v>1</v>
      </c>
      <c r="E153" s="16" t="s">
        <v>344</v>
      </c>
      <c r="F153" s="16">
        <v>0</v>
      </c>
      <c r="G153" s="16">
        <v>0</v>
      </c>
      <c r="H153" s="16">
        <v>0</v>
      </c>
      <c r="I153" s="1"/>
      <c r="J153">
        <v>49</v>
      </c>
      <c r="K153" t="s">
        <v>189</v>
      </c>
      <c r="L153">
        <v>1</v>
      </c>
      <c r="M153">
        <v>1</v>
      </c>
      <c r="N153">
        <v>1</v>
      </c>
      <c r="O153">
        <v>1</v>
      </c>
      <c r="P153">
        <v>28</v>
      </c>
      <c r="Q153">
        <v>1</v>
      </c>
      <c r="R153">
        <v>0</v>
      </c>
      <c r="S153">
        <v>1</v>
      </c>
      <c r="T153">
        <v>0</v>
      </c>
      <c r="U153">
        <v>0</v>
      </c>
      <c r="V153" s="1"/>
      <c r="W153" s="16">
        <v>80</v>
      </c>
      <c r="X153" s="23">
        <v>293329</v>
      </c>
      <c r="Y153" s="16">
        <v>78</v>
      </c>
      <c r="Z153" s="15">
        <f t="shared" si="5"/>
        <v>152</v>
      </c>
      <c r="AA153" t="s">
        <v>188</v>
      </c>
      <c r="AB153" s="23">
        <v>22194.09</v>
      </c>
      <c r="AC153" s="20">
        <v>0.08</v>
      </c>
      <c r="AD153" s="19">
        <v>21904.11</v>
      </c>
      <c r="AE153" s="19">
        <v>21904.11</v>
      </c>
      <c r="AF153" s="20">
        <v>1</v>
      </c>
      <c r="AG153" s="23">
        <v>289.98</v>
      </c>
      <c r="AH153" s="11"/>
      <c r="AI153" s="19" t="s">
        <v>37</v>
      </c>
      <c r="AJ153" s="22">
        <v>0</v>
      </c>
      <c r="AK153" s="24" t="s">
        <v>32</v>
      </c>
      <c r="AL153" s="23">
        <v>22194.09</v>
      </c>
      <c r="AM153" s="19" t="s">
        <v>33</v>
      </c>
      <c r="AN153" s="19">
        <v>87.43</v>
      </c>
      <c r="AO153" s="19" t="s">
        <v>35</v>
      </c>
      <c r="AP153" s="19" t="s">
        <v>36</v>
      </c>
      <c r="AQ153" s="12">
        <v>22281.52</v>
      </c>
      <c r="AR153" t="s">
        <v>349</v>
      </c>
      <c r="AS153" t="s">
        <v>346</v>
      </c>
      <c r="AT153" t="s">
        <v>350</v>
      </c>
    </row>
    <row r="154" spans="1:46" x14ac:dyDescent="0.35">
      <c r="A154" s="15">
        <f t="shared" si="4"/>
        <v>153</v>
      </c>
      <c r="B154" t="s">
        <v>190</v>
      </c>
      <c r="C154" s="32">
        <v>-13</v>
      </c>
      <c r="D154" s="16">
        <v>3</v>
      </c>
      <c r="E154" s="16" t="s">
        <v>344</v>
      </c>
      <c r="F154" s="16">
        <v>1</v>
      </c>
      <c r="G154" s="16">
        <v>1</v>
      </c>
      <c r="H154" s="16">
        <v>0</v>
      </c>
      <c r="I154" s="1"/>
      <c r="J154">
        <v>152</v>
      </c>
      <c r="K154" t="s">
        <v>54</v>
      </c>
      <c r="L154">
        <v>1</v>
      </c>
      <c r="M154">
        <v>0</v>
      </c>
      <c r="N154">
        <v>4</v>
      </c>
      <c r="O154">
        <v>6</v>
      </c>
      <c r="P154">
        <v>43</v>
      </c>
      <c r="Q154">
        <v>2</v>
      </c>
      <c r="R154">
        <v>0</v>
      </c>
      <c r="S154">
        <v>1</v>
      </c>
      <c r="T154">
        <v>0</v>
      </c>
      <c r="U154">
        <v>0</v>
      </c>
      <c r="V154" s="1"/>
      <c r="W154" s="16">
        <v>60</v>
      </c>
      <c r="X154" s="23">
        <v>31740</v>
      </c>
      <c r="Y154" s="16">
        <v>59</v>
      </c>
      <c r="Z154" s="15">
        <f t="shared" si="5"/>
        <v>153</v>
      </c>
      <c r="AA154" t="s">
        <v>190</v>
      </c>
      <c r="AB154" s="23">
        <v>6644.64</v>
      </c>
      <c r="AC154" s="20">
        <v>0.21</v>
      </c>
      <c r="AD154" s="19">
        <v>30985.21</v>
      </c>
      <c r="AE154" s="19">
        <v>6405.31</v>
      </c>
      <c r="AF154" s="20">
        <v>0.21</v>
      </c>
      <c r="AG154" s="23">
        <v>-24340.57</v>
      </c>
      <c r="AH154" s="11"/>
      <c r="AI154" s="19" t="s">
        <v>37</v>
      </c>
      <c r="AJ154" s="22">
        <v>48</v>
      </c>
      <c r="AK154" s="23">
        <v>24579.9</v>
      </c>
      <c r="AL154" s="23">
        <v>31224.54</v>
      </c>
      <c r="AM154" s="19">
        <v>23281.98</v>
      </c>
      <c r="AN154" s="19">
        <v>-21745.98</v>
      </c>
      <c r="AO154" s="19" t="s">
        <v>35</v>
      </c>
      <c r="AP154" s="19" t="s">
        <v>36</v>
      </c>
      <c r="AQ154" s="12">
        <v>32760.54</v>
      </c>
      <c r="AR154" t="s">
        <v>349</v>
      </c>
      <c r="AS154" t="s">
        <v>352</v>
      </c>
      <c r="AT154" t="s">
        <v>347</v>
      </c>
    </row>
    <row r="155" spans="1:46" x14ac:dyDescent="0.35">
      <c r="A155" s="15">
        <f t="shared" si="4"/>
        <v>154</v>
      </c>
      <c r="B155" t="s">
        <v>191</v>
      </c>
      <c r="C155" s="32">
        <v>43</v>
      </c>
      <c r="D155" s="16">
        <v>1</v>
      </c>
      <c r="E155" s="16" t="s">
        <v>344</v>
      </c>
      <c r="F155" s="16">
        <v>0</v>
      </c>
      <c r="G155" s="16">
        <v>0</v>
      </c>
      <c r="H155" s="16">
        <v>0</v>
      </c>
      <c r="I155" s="1"/>
      <c r="J155">
        <v>109</v>
      </c>
      <c r="K155" t="s">
        <v>29</v>
      </c>
      <c r="L155">
        <v>0</v>
      </c>
      <c r="M155">
        <v>1</v>
      </c>
      <c r="N155">
        <v>1</v>
      </c>
      <c r="O155">
        <v>1</v>
      </c>
      <c r="P155">
        <v>28</v>
      </c>
      <c r="Q155">
        <v>1</v>
      </c>
      <c r="R155">
        <v>0</v>
      </c>
      <c r="S155">
        <v>1</v>
      </c>
      <c r="T155">
        <v>0</v>
      </c>
      <c r="U155">
        <v>0</v>
      </c>
      <c r="V155" s="1"/>
      <c r="W155" s="16">
        <v>40</v>
      </c>
      <c r="X155" s="23">
        <v>13865</v>
      </c>
      <c r="Y155" s="16">
        <v>40</v>
      </c>
      <c r="Z155" s="15">
        <f t="shared" si="5"/>
        <v>154</v>
      </c>
      <c r="AA155" t="s">
        <v>191</v>
      </c>
      <c r="AB155" s="23">
        <v>3452.65</v>
      </c>
      <c r="AC155" s="20">
        <v>0.25</v>
      </c>
      <c r="AD155" s="19">
        <v>22686.01</v>
      </c>
      <c r="AE155" s="19">
        <v>3326.57</v>
      </c>
      <c r="AF155" s="20">
        <v>0.15</v>
      </c>
      <c r="AG155" s="23">
        <v>-19233.36</v>
      </c>
      <c r="AH155" s="11"/>
      <c r="AI155" s="19" t="s">
        <v>37</v>
      </c>
      <c r="AJ155" s="22">
        <v>38</v>
      </c>
      <c r="AK155" s="23">
        <v>19359.439999999999</v>
      </c>
      <c r="AL155" s="23">
        <v>22812.09</v>
      </c>
      <c r="AM155" s="19" t="s">
        <v>33</v>
      </c>
      <c r="AN155" s="19" t="s">
        <v>34</v>
      </c>
      <c r="AO155" s="19" t="s">
        <v>35</v>
      </c>
      <c r="AP155" s="19" t="s">
        <v>36</v>
      </c>
      <c r="AQ155" s="12">
        <v>22812.09</v>
      </c>
      <c r="AR155" t="s">
        <v>349</v>
      </c>
      <c r="AS155" t="s">
        <v>353</v>
      </c>
      <c r="AT155" t="s">
        <v>347</v>
      </c>
    </row>
    <row r="156" spans="1:46" x14ac:dyDescent="0.35">
      <c r="A156" s="15">
        <f t="shared" si="4"/>
        <v>155</v>
      </c>
      <c r="B156" t="s">
        <v>192</v>
      </c>
      <c r="C156" s="32">
        <v>36</v>
      </c>
      <c r="D156" s="16">
        <v>1</v>
      </c>
      <c r="E156" s="16" t="s">
        <v>344</v>
      </c>
      <c r="F156" s="16">
        <v>0</v>
      </c>
      <c r="G156" s="16">
        <v>0</v>
      </c>
      <c r="H156" s="16">
        <v>0</v>
      </c>
      <c r="I156" s="1"/>
      <c r="J156">
        <v>77</v>
      </c>
      <c r="K156" t="s">
        <v>193</v>
      </c>
      <c r="L156">
        <v>0</v>
      </c>
      <c r="M156">
        <v>0</v>
      </c>
      <c r="N156">
        <v>1</v>
      </c>
      <c r="O156">
        <v>4</v>
      </c>
      <c r="P156">
        <v>23</v>
      </c>
      <c r="Q156">
        <v>0</v>
      </c>
      <c r="R156">
        <v>1</v>
      </c>
      <c r="S156">
        <v>1</v>
      </c>
      <c r="T156">
        <v>0</v>
      </c>
      <c r="U156">
        <v>0</v>
      </c>
      <c r="V156" s="1"/>
      <c r="W156" s="16">
        <v>69</v>
      </c>
      <c r="X156" s="23">
        <v>223976.4</v>
      </c>
      <c r="Y156" s="16">
        <v>59</v>
      </c>
      <c r="Z156" s="15">
        <f t="shared" si="5"/>
        <v>155</v>
      </c>
      <c r="AA156" t="s">
        <v>192</v>
      </c>
      <c r="AB156" s="23">
        <v>20694.53</v>
      </c>
      <c r="AC156" s="20">
        <v>0.09</v>
      </c>
      <c r="AD156" s="19">
        <v>19814.98</v>
      </c>
      <c r="AE156" s="19">
        <v>19814.98</v>
      </c>
      <c r="AF156" s="20">
        <v>1</v>
      </c>
      <c r="AG156" s="23">
        <v>879.55</v>
      </c>
      <c r="AH156" s="11"/>
      <c r="AI156" s="19">
        <v>597.4</v>
      </c>
      <c r="AJ156" s="22">
        <v>0</v>
      </c>
      <c r="AK156" s="24" t="s">
        <v>32</v>
      </c>
      <c r="AL156" s="23">
        <v>20097.13</v>
      </c>
      <c r="AM156" s="19" t="s">
        <v>33</v>
      </c>
      <c r="AN156" s="19" t="s">
        <v>34</v>
      </c>
      <c r="AO156" s="19" t="s">
        <v>35</v>
      </c>
      <c r="AP156" s="19">
        <v>785.91</v>
      </c>
      <c r="AQ156" s="12">
        <v>20883.04</v>
      </c>
      <c r="AR156" t="s">
        <v>349</v>
      </c>
      <c r="AS156" t="s">
        <v>346</v>
      </c>
      <c r="AT156" t="s">
        <v>350</v>
      </c>
    </row>
    <row r="157" spans="1:46" x14ac:dyDescent="0.35">
      <c r="A157" s="15">
        <f t="shared" si="4"/>
        <v>156</v>
      </c>
      <c r="B157" t="s">
        <v>194</v>
      </c>
      <c r="C157" s="32">
        <v>7</v>
      </c>
      <c r="D157" s="16">
        <v>1</v>
      </c>
      <c r="E157" s="16" t="s">
        <v>344</v>
      </c>
      <c r="F157" s="16">
        <v>0</v>
      </c>
      <c r="G157" s="16">
        <v>0</v>
      </c>
      <c r="H157" s="16">
        <v>0</v>
      </c>
      <c r="I157" s="1"/>
      <c r="J157">
        <v>29</v>
      </c>
      <c r="K157" t="s">
        <v>127</v>
      </c>
      <c r="L157">
        <v>1</v>
      </c>
      <c r="M157">
        <v>1</v>
      </c>
      <c r="N157">
        <v>1</v>
      </c>
      <c r="O157">
        <v>1</v>
      </c>
      <c r="P157">
        <v>15</v>
      </c>
      <c r="Q157">
        <v>1</v>
      </c>
      <c r="R157">
        <v>0</v>
      </c>
      <c r="S157">
        <v>0</v>
      </c>
      <c r="T157">
        <v>0</v>
      </c>
      <c r="U157">
        <v>0</v>
      </c>
      <c r="V157" s="1"/>
      <c r="W157" s="16">
        <v>46</v>
      </c>
      <c r="X157" s="23">
        <v>174943</v>
      </c>
      <c r="Y157" s="16">
        <v>46</v>
      </c>
      <c r="Z157" s="15">
        <f t="shared" si="5"/>
        <v>156</v>
      </c>
      <c r="AA157" t="s">
        <v>194</v>
      </c>
      <c r="AB157" s="23">
        <v>13155.74</v>
      </c>
      <c r="AC157" s="20">
        <v>0.08</v>
      </c>
      <c r="AD157" s="19">
        <v>13218.5</v>
      </c>
      <c r="AE157" s="19">
        <v>12865.76</v>
      </c>
      <c r="AF157" s="20">
        <v>0.97</v>
      </c>
      <c r="AG157" s="23">
        <v>-62.76</v>
      </c>
      <c r="AH157" s="11"/>
      <c r="AI157" s="19" t="s">
        <v>37</v>
      </c>
      <c r="AJ157" s="22">
        <v>1</v>
      </c>
      <c r="AK157" s="23">
        <v>352.74</v>
      </c>
      <c r="AL157" s="23">
        <v>13508.48</v>
      </c>
      <c r="AM157" s="19" t="s">
        <v>33</v>
      </c>
      <c r="AN157" s="19">
        <v>87.43</v>
      </c>
      <c r="AO157" s="19" t="s">
        <v>35</v>
      </c>
      <c r="AP157" s="19" t="s">
        <v>36</v>
      </c>
      <c r="AQ157" s="12">
        <v>13595.91</v>
      </c>
      <c r="AR157" t="s">
        <v>349</v>
      </c>
      <c r="AS157" t="s">
        <v>346</v>
      </c>
      <c r="AT157" t="s">
        <v>350</v>
      </c>
    </row>
    <row r="158" spans="1:46" x14ac:dyDescent="0.35">
      <c r="A158" s="15">
        <f t="shared" si="4"/>
        <v>157</v>
      </c>
      <c r="B158" t="s">
        <v>195</v>
      </c>
      <c r="C158" s="32">
        <v>39</v>
      </c>
      <c r="D158" s="16">
        <v>1</v>
      </c>
      <c r="E158" s="16" t="s">
        <v>344</v>
      </c>
      <c r="F158" s="16">
        <v>0</v>
      </c>
      <c r="G158" s="16">
        <v>0</v>
      </c>
      <c r="H158" s="16">
        <v>0</v>
      </c>
      <c r="I158" s="1"/>
      <c r="J158">
        <v>178</v>
      </c>
      <c r="K158" t="s">
        <v>29</v>
      </c>
      <c r="L158">
        <v>1</v>
      </c>
      <c r="M158">
        <v>1</v>
      </c>
      <c r="N158">
        <v>1</v>
      </c>
      <c r="O158">
        <v>1</v>
      </c>
      <c r="P158">
        <v>35</v>
      </c>
      <c r="Q158">
        <v>1</v>
      </c>
      <c r="R158">
        <v>0</v>
      </c>
      <c r="S158">
        <v>1</v>
      </c>
      <c r="T158">
        <v>0</v>
      </c>
      <c r="U158">
        <v>0</v>
      </c>
      <c r="V158" s="1"/>
      <c r="W158" s="16">
        <v>98</v>
      </c>
      <c r="X158" s="23">
        <v>346053</v>
      </c>
      <c r="Y158" s="16">
        <v>98</v>
      </c>
      <c r="Z158" s="15">
        <f t="shared" si="5"/>
        <v>157</v>
      </c>
      <c r="AA158" t="s">
        <v>195</v>
      </c>
      <c r="AB158" s="23">
        <v>27500.47</v>
      </c>
      <c r="AC158" s="20">
        <v>0.08</v>
      </c>
      <c r="AD158" s="19">
        <v>27074.41</v>
      </c>
      <c r="AE158" s="19">
        <v>27074.41</v>
      </c>
      <c r="AF158" s="20">
        <v>1</v>
      </c>
      <c r="AG158" s="23">
        <v>426.06</v>
      </c>
      <c r="AH158" s="11"/>
      <c r="AI158" s="19" t="s">
        <v>37</v>
      </c>
      <c r="AJ158" s="22">
        <v>0</v>
      </c>
      <c r="AK158" s="24" t="s">
        <v>32</v>
      </c>
      <c r="AL158" s="23">
        <v>27500.47</v>
      </c>
      <c r="AM158" s="19" t="s">
        <v>33</v>
      </c>
      <c r="AN158" s="19" t="s">
        <v>34</v>
      </c>
      <c r="AO158" s="19" t="s">
        <v>35</v>
      </c>
      <c r="AP158" s="19" t="s">
        <v>36</v>
      </c>
      <c r="AQ158" s="12">
        <v>27500.47</v>
      </c>
      <c r="AR158" t="s">
        <v>349</v>
      </c>
      <c r="AS158" t="s">
        <v>346</v>
      </c>
      <c r="AT158" t="s">
        <v>347</v>
      </c>
    </row>
    <row r="159" spans="1:46" x14ac:dyDescent="0.35">
      <c r="A159" s="15">
        <f t="shared" si="4"/>
        <v>158</v>
      </c>
      <c r="B159" t="s">
        <v>196</v>
      </c>
      <c r="C159" s="32">
        <v>1</v>
      </c>
      <c r="D159" s="16">
        <v>1</v>
      </c>
      <c r="E159" s="16" t="s">
        <v>344</v>
      </c>
      <c r="F159" s="16">
        <v>0</v>
      </c>
      <c r="G159" s="16">
        <v>0</v>
      </c>
      <c r="H159" s="16">
        <v>0</v>
      </c>
      <c r="I159" s="1"/>
      <c r="J159">
        <v>25</v>
      </c>
      <c r="K159" t="s">
        <v>51</v>
      </c>
      <c r="L159">
        <v>1</v>
      </c>
      <c r="M159">
        <v>1</v>
      </c>
      <c r="N159">
        <v>2</v>
      </c>
      <c r="O159">
        <v>4</v>
      </c>
      <c r="P159">
        <v>4</v>
      </c>
      <c r="Q159">
        <v>1</v>
      </c>
      <c r="R159">
        <v>1</v>
      </c>
      <c r="S159">
        <v>1</v>
      </c>
      <c r="T159">
        <v>0</v>
      </c>
      <c r="U159">
        <v>1</v>
      </c>
      <c r="V159" s="1"/>
      <c r="W159" s="16">
        <v>42</v>
      </c>
      <c r="X159" s="23">
        <v>104917.2</v>
      </c>
      <c r="Y159" s="16">
        <v>28</v>
      </c>
      <c r="Z159" s="15">
        <f t="shared" si="5"/>
        <v>158</v>
      </c>
      <c r="AA159" t="s">
        <v>196</v>
      </c>
      <c r="AB159" s="23">
        <v>12228.49</v>
      </c>
      <c r="AC159" s="20">
        <v>0.12</v>
      </c>
      <c r="AD159" s="19">
        <v>11005.1</v>
      </c>
      <c r="AE159" s="19">
        <v>11005.1</v>
      </c>
      <c r="AF159" s="20">
        <v>1</v>
      </c>
      <c r="AG159" s="23">
        <v>1223.3900000000001</v>
      </c>
      <c r="AH159" s="11"/>
      <c r="AI159" s="19">
        <v>899.77</v>
      </c>
      <c r="AJ159" s="22">
        <v>0</v>
      </c>
      <c r="AK159" s="24" t="s">
        <v>32</v>
      </c>
      <c r="AL159" s="23">
        <v>11328.72</v>
      </c>
      <c r="AM159" s="19" t="s">
        <v>33</v>
      </c>
      <c r="AN159" s="19">
        <v>1753.32</v>
      </c>
      <c r="AO159" s="19" t="s">
        <v>35</v>
      </c>
      <c r="AP159" s="19">
        <v>-1148.1600000000001</v>
      </c>
      <c r="AQ159" s="12">
        <v>11933.88</v>
      </c>
      <c r="AR159" t="s">
        <v>349</v>
      </c>
      <c r="AS159" t="s">
        <v>346</v>
      </c>
      <c r="AT159" t="s">
        <v>350</v>
      </c>
    </row>
    <row r="160" spans="1:46" x14ac:dyDescent="0.35">
      <c r="A160" s="15">
        <f t="shared" si="4"/>
        <v>159</v>
      </c>
      <c r="B160" t="s">
        <v>197</v>
      </c>
      <c r="C160" s="32">
        <v>22</v>
      </c>
      <c r="D160" s="16">
        <v>1</v>
      </c>
      <c r="E160" s="16" t="s">
        <v>344</v>
      </c>
      <c r="F160" s="16">
        <v>0</v>
      </c>
      <c r="G160" s="16">
        <v>0</v>
      </c>
      <c r="H160" s="16">
        <v>0</v>
      </c>
      <c r="I160" s="1"/>
      <c r="J160">
        <v>107</v>
      </c>
      <c r="K160" t="s">
        <v>198</v>
      </c>
      <c r="L160">
        <v>1</v>
      </c>
      <c r="M160">
        <v>1</v>
      </c>
      <c r="N160">
        <v>1</v>
      </c>
      <c r="O160">
        <v>4</v>
      </c>
      <c r="P160">
        <v>25</v>
      </c>
      <c r="Q160">
        <v>0</v>
      </c>
      <c r="R160">
        <v>1</v>
      </c>
      <c r="S160">
        <v>1</v>
      </c>
      <c r="T160">
        <v>0</v>
      </c>
      <c r="U160">
        <v>0</v>
      </c>
      <c r="V160" s="1"/>
      <c r="W160" s="16">
        <v>97</v>
      </c>
      <c r="X160" s="23">
        <v>101340</v>
      </c>
      <c r="Y160" s="16">
        <v>92</v>
      </c>
      <c r="Z160" s="15">
        <f t="shared" si="5"/>
        <v>159</v>
      </c>
      <c r="AA160" t="s">
        <v>197</v>
      </c>
      <c r="AB160" s="23">
        <v>18545.34</v>
      </c>
      <c r="AC160" s="20">
        <v>0.18</v>
      </c>
      <c r="AD160" s="19">
        <v>16964.419999999998</v>
      </c>
      <c r="AE160" s="19">
        <v>16964.419999999998</v>
      </c>
      <c r="AF160" s="20">
        <v>1</v>
      </c>
      <c r="AG160" s="23">
        <v>1580.92</v>
      </c>
      <c r="AH160" s="11"/>
      <c r="AI160" s="19">
        <v>1460.2</v>
      </c>
      <c r="AJ160" s="22">
        <v>0</v>
      </c>
      <c r="AK160" s="24" t="s">
        <v>32</v>
      </c>
      <c r="AL160" s="23">
        <v>17085.14</v>
      </c>
      <c r="AM160" s="19" t="s">
        <v>33</v>
      </c>
      <c r="AN160" s="19">
        <v>-87.43</v>
      </c>
      <c r="AO160" s="19" t="s">
        <v>35</v>
      </c>
      <c r="AP160" s="19">
        <v>826.88</v>
      </c>
      <c r="AQ160" s="12">
        <v>17824.59</v>
      </c>
      <c r="AR160" t="s">
        <v>349</v>
      </c>
      <c r="AS160" t="s">
        <v>346</v>
      </c>
      <c r="AT160" t="s">
        <v>350</v>
      </c>
    </row>
    <row r="161" spans="1:46" x14ac:dyDescent="0.35">
      <c r="A161" s="15">
        <f t="shared" si="4"/>
        <v>160</v>
      </c>
      <c r="B161" t="s">
        <v>199</v>
      </c>
      <c r="C161" s="32">
        <v>20</v>
      </c>
      <c r="D161" s="16">
        <v>1</v>
      </c>
      <c r="E161" s="16" t="s">
        <v>344</v>
      </c>
      <c r="F161" s="16">
        <v>0</v>
      </c>
      <c r="G161" s="16">
        <v>0</v>
      </c>
      <c r="H161" s="16">
        <v>0</v>
      </c>
      <c r="I161" s="1"/>
      <c r="J161">
        <v>100</v>
      </c>
      <c r="K161" t="s">
        <v>29</v>
      </c>
      <c r="L161">
        <v>1</v>
      </c>
      <c r="M161">
        <v>1</v>
      </c>
      <c r="N161">
        <v>1</v>
      </c>
      <c r="O161">
        <v>1</v>
      </c>
      <c r="P161">
        <v>28</v>
      </c>
      <c r="Q161">
        <v>1</v>
      </c>
      <c r="R161">
        <v>0</v>
      </c>
      <c r="S161">
        <v>1</v>
      </c>
      <c r="T161">
        <v>0</v>
      </c>
      <c r="U161">
        <v>0</v>
      </c>
      <c r="V161" s="1"/>
      <c r="W161" s="16">
        <v>83</v>
      </c>
      <c r="X161" s="23">
        <v>158856</v>
      </c>
      <c r="Y161" s="16">
        <v>79</v>
      </c>
      <c r="Z161" s="15">
        <f t="shared" si="5"/>
        <v>160</v>
      </c>
      <c r="AA161" t="s">
        <v>199</v>
      </c>
      <c r="AB161" s="23">
        <v>23345.91</v>
      </c>
      <c r="AC161" s="20">
        <v>0.15</v>
      </c>
      <c r="AD161" s="19">
        <v>22599.95</v>
      </c>
      <c r="AE161" s="19">
        <v>22599.95</v>
      </c>
      <c r="AF161" s="20">
        <v>1</v>
      </c>
      <c r="AG161" s="23">
        <v>745.96</v>
      </c>
      <c r="AH161" s="11"/>
      <c r="AI161" s="19">
        <v>382.2</v>
      </c>
      <c r="AJ161" s="22">
        <v>0</v>
      </c>
      <c r="AK161" s="24" t="s">
        <v>32</v>
      </c>
      <c r="AL161" s="23">
        <v>22963.71</v>
      </c>
      <c r="AM161" s="19" t="s">
        <v>33</v>
      </c>
      <c r="AN161" s="19" t="s">
        <v>34</v>
      </c>
      <c r="AO161" s="19" t="s">
        <v>35</v>
      </c>
      <c r="AP161" s="19" t="s">
        <v>36</v>
      </c>
      <c r="AQ161" s="12">
        <v>22963.71</v>
      </c>
      <c r="AR161" t="s">
        <v>349</v>
      </c>
      <c r="AS161" t="s">
        <v>346</v>
      </c>
      <c r="AT161" t="s">
        <v>350</v>
      </c>
    </row>
    <row r="162" spans="1:46" x14ac:dyDescent="0.35">
      <c r="A162" s="15">
        <f t="shared" si="4"/>
        <v>161</v>
      </c>
      <c r="B162" t="s">
        <v>200</v>
      </c>
      <c r="C162" s="32">
        <v>29</v>
      </c>
      <c r="D162" s="16">
        <v>2</v>
      </c>
      <c r="E162" s="16" t="s">
        <v>344</v>
      </c>
      <c r="F162" s="16">
        <v>0</v>
      </c>
      <c r="G162" s="16" t="s">
        <v>30</v>
      </c>
      <c r="H162" s="16">
        <v>0</v>
      </c>
      <c r="I162" s="1"/>
      <c r="J162">
        <v>175</v>
      </c>
      <c r="K162" t="s">
        <v>123</v>
      </c>
      <c r="L162" t="s">
        <v>30</v>
      </c>
      <c r="M162" t="s">
        <v>30</v>
      </c>
      <c r="N162" t="s">
        <v>30</v>
      </c>
      <c r="O162">
        <v>8</v>
      </c>
      <c r="P162" t="s">
        <v>30</v>
      </c>
      <c r="Q162" t="s">
        <v>30</v>
      </c>
      <c r="R162" t="s">
        <v>30</v>
      </c>
      <c r="S162" t="s">
        <v>30</v>
      </c>
      <c r="T162">
        <v>0</v>
      </c>
      <c r="U162">
        <v>0</v>
      </c>
      <c r="V162" s="1"/>
      <c r="W162" s="16">
        <v>3</v>
      </c>
      <c r="X162" s="23">
        <v>1321.64</v>
      </c>
      <c r="Y162" s="16">
        <v>3</v>
      </c>
      <c r="Z162" s="15">
        <f t="shared" si="5"/>
        <v>161</v>
      </c>
      <c r="AA162" t="s">
        <v>200</v>
      </c>
      <c r="AB162" s="23">
        <v>266.27999999999997</v>
      </c>
      <c r="AC162" s="20">
        <v>0.2</v>
      </c>
      <c r="AD162" s="19" t="s">
        <v>31</v>
      </c>
      <c r="AE162" s="19" t="s">
        <v>31</v>
      </c>
      <c r="AF162" s="20"/>
      <c r="AG162" s="23">
        <v>266.27999999999997</v>
      </c>
      <c r="AH162" s="11"/>
      <c r="AI162" s="19" t="s">
        <v>37</v>
      </c>
      <c r="AJ162" s="22">
        <v>0</v>
      </c>
      <c r="AK162" s="24" t="s">
        <v>32</v>
      </c>
      <c r="AL162" s="23">
        <v>266.27999999999997</v>
      </c>
      <c r="AM162" s="19" t="s">
        <v>33</v>
      </c>
      <c r="AN162" s="19" t="s">
        <v>34</v>
      </c>
      <c r="AO162" s="19" t="s">
        <v>35</v>
      </c>
      <c r="AP162" s="19" t="s">
        <v>36</v>
      </c>
      <c r="AQ162" s="12">
        <v>266.27999999999997</v>
      </c>
      <c r="AR162" t="s">
        <v>343</v>
      </c>
      <c r="AS162">
        <v>0</v>
      </c>
      <c r="AT162">
        <v>0</v>
      </c>
    </row>
    <row r="163" spans="1:46" x14ac:dyDescent="0.35">
      <c r="A163" s="15">
        <f t="shared" si="4"/>
        <v>162</v>
      </c>
      <c r="B163" t="s">
        <v>201</v>
      </c>
      <c r="C163" s="32">
        <v>23</v>
      </c>
      <c r="D163" s="16">
        <v>1</v>
      </c>
      <c r="E163" s="16" t="s">
        <v>344</v>
      </c>
      <c r="F163" s="16">
        <v>0</v>
      </c>
      <c r="G163" s="16">
        <v>0</v>
      </c>
      <c r="H163" s="16">
        <v>0</v>
      </c>
      <c r="I163" s="1"/>
      <c r="J163">
        <v>156</v>
      </c>
      <c r="K163" t="s">
        <v>202</v>
      </c>
      <c r="L163">
        <v>1</v>
      </c>
      <c r="M163">
        <v>1</v>
      </c>
      <c r="N163">
        <v>1</v>
      </c>
      <c r="O163">
        <v>1</v>
      </c>
      <c r="P163">
        <v>34</v>
      </c>
      <c r="Q163">
        <v>1</v>
      </c>
      <c r="R163">
        <v>0</v>
      </c>
      <c r="S163">
        <v>1</v>
      </c>
      <c r="T163">
        <v>0</v>
      </c>
      <c r="U163">
        <v>0</v>
      </c>
      <c r="V163" s="1"/>
      <c r="W163" s="16">
        <v>104</v>
      </c>
      <c r="X163" s="23">
        <v>180411.2</v>
      </c>
      <c r="Y163" s="16">
        <v>47</v>
      </c>
      <c r="Z163" s="15">
        <f t="shared" si="5"/>
        <v>162</v>
      </c>
      <c r="AA163" t="s">
        <v>201</v>
      </c>
      <c r="AB163" s="23">
        <v>22404.85</v>
      </c>
      <c r="AC163" s="20">
        <v>0.12</v>
      </c>
      <c r="AD163" s="19">
        <v>26099.47</v>
      </c>
      <c r="AE163" s="19">
        <v>2514</v>
      </c>
      <c r="AF163" s="20">
        <v>0.1</v>
      </c>
      <c r="AG163" s="23">
        <v>-3694.62</v>
      </c>
      <c r="AH163" s="11"/>
      <c r="AI163" s="19">
        <v>19549.169999999998</v>
      </c>
      <c r="AJ163" s="22">
        <v>83</v>
      </c>
      <c r="AK163" s="23">
        <v>23585.47</v>
      </c>
      <c r="AL163" s="23">
        <v>26441.15</v>
      </c>
      <c r="AM163" s="19" t="s">
        <v>33</v>
      </c>
      <c r="AN163" s="19">
        <v>192.82</v>
      </c>
      <c r="AO163" s="19" t="s">
        <v>35</v>
      </c>
      <c r="AP163" s="19" t="s">
        <v>36</v>
      </c>
      <c r="AQ163" s="12">
        <v>26633.97</v>
      </c>
      <c r="AR163" t="s">
        <v>349</v>
      </c>
      <c r="AS163" t="s">
        <v>346</v>
      </c>
      <c r="AT163" t="s">
        <v>350</v>
      </c>
    </row>
    <row r="164" spans="1:46" x14ac:dyDescent="0.35">
      <c r="A164" s="15">
        <f t="shared" si="4"/>
        <v>163</v>
      </c>
      <c r="B164" t="s">
        <v>203</v>
      </c>
      <c r="C164" s="32">
        <v>0</v>
      </c>
      <c r="D164" s="16">
        <v>1</v>
      </c>
      <c r="E164" s="16" t="s">
        <v>344</v>
      </c>
      <c r="F164" s="16">
        <v>0</v>
      </c>
      <c r="G164" s="16">
        <v>1</v>
      </c>
      <c r="H164" s="16">
        <v>0</v>
      </c>
      <c r="I164" s="1"/>
      <c r="J164">
        <v>137</v>
      </c>
      <c r="K164" t="s">
        <v>204</v>
      </c>
      <c r="L164">
        <v>0</v>
      </c>
      <c r="M164">
        <v>1</v>
      </c>
      <c r="N164">
        <v>1</v>
      </c>
      <c r="O164">
        <v>6</v>
      </c>
      <c r="P164">
        <v>58</v>
      </c>
      <c r="Q164">
        <v>2</v>
      </c>
      <c r="R164">
        <v>0</v>
      </c>
      <c r="S164">
        <v>2</v>
      </c>
      <c r="T164">
        <v>0</v>
      </c>
      <c r="U164">
        <v>0</v>
      </c>
      <c r="V164" s="1"/>
      <c r="W164" s="16">
        <v>411</v>
      </c>
      <c r="X164" s="23">
        <v>736205.9</v>
      </c>
      <c r="Y164" s="16">
        <v>245</v>
      </c>
      <c r="Z164" s="15">
        <f t="shared" si="5"/>
        <v>163</v>
      </c>
      <c r="AA164" t="s">
        <v>203</v>
      </c>
      <c r="AB164" s="23">
        <v>54039.21</v>
      </c>
      <c r="AC164" s="20">
        <v>7.0000000000000007E-2</v>
      </c>
      <c r="AD164" s="19">
        <v>50514.03</v>
      </c>
      <c r="AE164" s="19">
        <v>50514.03</v>
      </c>
      <c r="AF164" s="20">
        <v>1</v>
      </c>
      <c r="AG164" s="23">
        <v>3525.18</v>
      </c>
      <c r="AH164" s="11"/>
      <c r="AI164" s="19">
        <v>7534.74</v>
      </c>
      <c r="AJ164" s="22">
        <v>0</v>
      </c>
      <c r="AK164" s="24" t="s">
        <v>32</v>
      </c>
      <c r="AL164" s="23">
        <v>46504.47</v>
      </c>
      <c r="AM164" s="19">
        <v>23245.35</v>
      </c>
      <c r="AN164" s="19">
        <v>-11549.72</v>
      </c>
      <c r="AO164" s="19">
        <v>-12045.35</v>
      </c>
      <c r="AP164" s="19" t="s">
        <v>36</v>
      </c>
      <c r="AQ164" s="12">
        <v>46154.75</v>
      </c>
      <c r="AR164" t="s">
        <v>349</v>
      </c>
      <c r="AS164" t="s">
        <v>346</v>
      </c>
      <c r="AT164" t="s">
        <v>347</v>
      </c>
    </row>
    <row r="165" spans="1:46" x14ac:dyDescent="0.35">
      <c r="A165" s="15">
        <f t="shared" si="4"/>
        <v>164</v>
      </c>
      <c r="B165" t="s">
        <v>205</v>
      </c>
      <c r="C165" s="32">
        <v>-83</v>
      </c>
      <c r="D165" s="16">
        <v>4</v>
      </c>
      <c r="E165" s="16" t="s">
        <v>344</v>
      </c>
      <c r="F165" s="16">
        <v>1</v>
      </c>
      <c r="G165" s="16">
        <v>1</v>
      </c>
      <c r="H165" s="16">
        <v>0</v>
      </c>
      <c r="I165" s="1"/>
      <c r="J165">
        <v>187</v>
      </c>
      <c r="K165" t="s">
        <v>206</v>
      </c>
      <c r="L165">
        <v>0</v>
      </c>
      <c r="M165">
        <v>1</v>
      </c>
      <c r="N165">
        <v>1</v>
      </c>
      <c r="O165">
        <v>6</v>
      </c>
      <c r="P165">
        <v>21</v>
      </c>
      <c r="Q165">
        <v>3</v>
      </c>
      <c r="R165">
        <v>0</v>
      </c>
      <c r="S165">
        <v>0</v>
      </c>
      <c r="T165">
        <v>0</v>
      </c>
      <c r="U165">
        <v>0</v>
      </c>
      <c r="V165" s="1"/>
      <c r="W165" s="16">
        <v>7</v>
      </c>
      <c r="X165" s="23">
        <v>12796</v>
      </c>
      <c r="Y165" s="16">
        <v>5</v>
      </c>
      <c r="Z165" s="15">
        <f t="shared" si="5"/>
        <v>164</v>
      </c>
      <c r="AA165" t="s">
        <v>205</v>
      </c>
      <c r="AB165" s="23">
        <v>1213.73</v>
      </c>
      <c r="AC165" s="20">
        <v>0.09</v>
      </c>
      <c r="AD165" s="19">
        <v>19450.810000000001</v>
      </c>
      <c r="AE165" s="19" t="s">
        <v>31</v>
      </c>
      <c r="AF165" s="20">
        <v>0</v>
      </c>
      <c r="AG165" s="23">
        <v>-18237.080000000002</v>
      </c>
      <c r="AH165" s="11"/>
      <c r="AI165" s="19">
        <v>1121.0999999999999</v>
      </c>
      <c r="AJ165" s="22">
        <v>67</v>
      </c>
      <c r="AK165" s="23">
        <v>19450.810000000001</v>
      </c>
      <c r="AL165" s="23">
        <v>19543.439999999999</v>
      </c>
      <c r="AM165" s="19" t="s">
        <v>33</v>
      </c>
      <c r="AN165" s="19">
        <v>1222.3599999999999</v>
      </c>
      <c r="AO165" s="19" t="s">
        <v>35</v>
      </c>
      <c r="AP165" s="19">
        <v>366.4</v>
      </c>
      <c r="AQ165" s="12">
        <v>21132.2</v>
      </c>
      <c r="AR165" t="s">
        <v>349</v>
      </c>
      <c r="AS165" t="s">
        <v>346</v>
      </c>
      <c r="AT165" t="s">
        <v>347</v>
      </c>
    </row>
    <row r="166" spans="1:46" x14ac:dyDescent="0.35">
      <c r="A166" s="15">
        <f t="shared" si="4"/>
        <v>165</v>
      </c>
      <c r="B166" t="s">
        <v>207</v>
      </c>
      <c r="C166" s="32">
        <v>4</v>
      </c>
      <c r="D166" s="16">
        <v>1</v>
      </c>
      <c r="E166" s="16" t="s">
        <v>344</v>
      </c>
      <c r="F166" s="18">
        <v>0</v>
      </c>
      <c r="G166" s="16">
        <v>0</v>
      </c>
      <c r="H166" s="16">
        <v>0</v>
      </c>
      <c r="I166" s="1"/>
      <c r="J166">
        <v>176</v>
      </c>
      <c r="K166" t="s">
        <v>208</v>
      </c>
      <c r="L166">
        <v>0</v>
      </c>
      <c r="M166">
        <v>0</v>
      </c>
      <c r="N166">
        <v>3</v>
      </c>
      <c r="O166">
        <v>1</v>
      </c>
      <c r="P166">
        <v>30</v>
      </c>
      <c r="Q166">
        <v>1</v>
      </c>
      <c r="R166">
        <v>0</v>
      </c>
      <c r="S166">
        <v>1</v>
      </c>
      <c r="T166">
        <v>0</v>
      </c>
      <c r="U166">
        <v>0</v>
      </c>
      <c r="V166" s="1"/>
      <c r="W166" s="16">
        <v>68</v>
      </c>
      <c r="X166" s="23">
        <v>126150.01</v>
      </c>
      <c r="Y166" s="16">
        <v>60</v>
      </c>
      <c r="Z166" s="15">
        <f t="shared" si="5"/>
        <v>165</v>
      </c>
      <c r="AA166" t="s">
        <v>207</v>
      </c>
      <c r="AB166" s="23">
        <v>14973.36</v>
      </c>
      <c r="AC166" s="20">
        <v>0.12</v>
      </c>
      <c r="AD166" s="19">
        <v>14041.22</v>
      </c>
      <c r="AE166" s="19">
        <v>14041.22</v>
      </c>
      <c r="AF166" s="20">
        <v>1</v>
      </c>
      <c r="AG166" s="23">
        <v>932.14</v>
      </c>
      <c r="AH166" s="11"/>
      <c r="AI166" s="19">
        <v>460.68</v>
      </c>
      <c r="AJ166" s="22">
        <v>0</v>
      </c>
      <c r="AK166" s="24" t="s">
        <v>32</v>
      </c>
      <c r="AL166" s="23">
        <v>14512.68</v>
      </c>
      <c r="AM166" s="19" t="s">
        <v>33</v>
      </c>
      <c r="AN166" s="19" t="s">
        <v>34</v>
      </c>
      <c r="AO166" s="19" t="s">
        <v>35</v>
      </c>
      <c r="AP166" s="19" t="s">
        <v>36</v>
      </c>
      <c r="AQ166" s="12">
        <v>14512.68</v>
      </c>
      <c r="AR166" t="s">
        <v>349</v>
      </c>
      <c r="AS166" t="s">
        <v>346</v>
      </c>
      <c r="AT166" t="s">
        <v>347</v>
      </c>
    </row>
    <row r="167" spans="1:46" x14ac:dyDescent="0.35">
      <c r="A167" s="15">
        <f t="shared" si="4"/>
        <v>166</v>
      </c>
      <c r="B167" t="s">
        <v>209</v>
      </c>
      <c r="C167" s="32">
        <v>18</v>
      </c>
      <c r="D167" s="16">
        <v>1</v>
      </c>
      <c r="E167" s="16" t="s">
        <v>344</v>
      </c>
      <c r="F167" s="18">
        <v>0</v>
      </c>
      <c r="G167" s="16">
        <v>0</v>
      </c>
      <c r="H167" s="16">
        <v>0</v>
      </c>
      <c r="I167" s="1"/>
      <c r="J167">
        <v>176</v>
      </c>
      <c r="K167" t="s">
        <v>29</v>
      </c>
      <c r="L167">
        <v>0</v>
      </c>
      <c r="M167">
        <v>1</v>
      </c>
      <c r="N167">
        <v>1</v>
      </c>
      <c r="O167">
        <v>1</v>
      </c>
      <c r="P167">
        <v>42</v>
      </c>
      <c r="Q167">
        <v>1</v>
      </c>
      <c r="R167">
        <v>0</v>
      </c>
      <c r="S167">
        <v>1</v>
      </c>
      <c r="T167">
        <v>0</v>
      </c>
      <c r="U167">
        <v>0</v>
      </c>
      <c r="V167" s="1"/>
      <c r="W167" s="16">
        <v>107</v>
      </c>
      <c r="X167" s="23">
        <v>305255.7</v>
      </c>
      <c r="Y167" s="16">
        <v>101</v>
      </c>
      <c r="Z167" s="15">
        <f t="shared" si="5"/>
        <v>166</v>
      </c>
      <c r="AA167" t="s">
        <v>209</v>
      </c>
      <c r="AB167" s="23">
        <v>31246.05</v>
      </c>
      <c r="AC167" s="20">
        <v>0.1</v>
      </c>
      <c r="AD167" s="19">
        <v>30434.76</v>
      </c>
      <c r="AE167" s="19">
        <v>30434.76</v>
      </c>
      <c r="AF167" s="20">
        <v>1</v>
      </c>
      <c r="AG167" s="23">
        <v>811.29</v>
      </c>
      <c r="AH167" s="11"/>
      <c r="AI167" s="19">
        <v>214.49</v>
      </c>
      <c r="AJ167" s="22">
        <v>0</v>
      </c>
      <c r="AK167" s="24" t="s">
        <v>32</v>
      </c>
      <c r="AL167" s="23">
        <v>31031.56</v>
      </c>
      <c r="AM167" s="19" t="s">
        <v>33</v>
      </c>
      <c r="AN167" s="19">
        <v>280.25</v>
      </c>
      <c r="AO167" s="19" t="s">
        <v>35</v>
      </c>
      <c r="AP167" s="19">
        <v>1435.14</v>
      </c>
      <c r="AQ167" s="12">
        <v>32746.95</v>
      </c>
      <c r="AR167" t="s">
        <v>349</v>
      </c>
      <c r="AS167" t="s">
        <v>346</v>
      </c>
      <c r="AT167" t="s">
        <v>347</v>
      </c>
    </row>
    <row r="168" spans="1:46" x14ac:dyDescent="0.35">
      <c r="A168" s="15">
        <f t="shared" si="4"/>
        <v>167</v>
      </c>
      <c r="B168" t="s">
        <v>210</v>
      </c>
      <c r="C168" s="32">
        <v>85</v>
      </c>
      <c r="D168" s="16">
        <v>1</v>
      </c>
      <c r="E168" s="16" t="s">
        <v>344</v>
      </c>
      <c r="F168" s="16">
        <v>0</v>
      </c>
      <c r="G168" s="16">
        <v>0</v>
      </c>
      <c r="H168" s="16">
        <v>0</v>
      </c>
      <c r="I168" s="1"/>
      <c r="J168">
        <v>72</v>
      </c>
      <c r="K168" t="s">
        <v>211</v>
      </c>
      <c r="L168">
        <v>1</v>
      </c>
      <c r="M168">
        <v>1</v>
      </c>
      <c r="N168">
        <v>3</v>
      </c>
      <c r="O168">
        <v>1</v>
      </c>
      <c r="P168">
        <v>16</v>
      </c>
      <c r="Q168">
        <v>1</v>
      </c>
      <c r="R168">
        <v>0</v>
      </c>
      <c r="S168">
        <v>1</v>
      </c>
      <c r="T168">
        <v>0</v>
      </c>
      <c r="U168">
        <v>0</v>
      </c>
      <c r="V168" s="1"/>
      <c r="W168" s="16">
        <v>48</v>
      </c>
      <c r="X168" s="23">
        <v>28154</v>
      </c>
      <c r="Y168" s="16">
        <v>45</v>
      </c>
      <c r="Z168" s="15">
        <f t="shared" si="5"/>
        <v>167</v>
      </c>
      <c r="AA168" t="s">
        <v>210</v>
      </c>
      <c r="AB168" s="23">
        <v>7283.54</v>
      </c>
      <c r="AC168" s="20">
        <v>0.26</v>
      </c>
      <c r="AD168" s="19">
        <v>7484.67</v>
      </c>
      <c r="AE168" s="19">
        <v>7198.36</v>
      </c>
      <c r="AF168" s="20">
        <v>0.96</v>
      </c>
      <c r="AG168" s="23">
        <v>-201.13</v>
      </c>
      <c r="AH168" s="11"/>
      <c r="AI168" s="19" t="s">
        <v>37</v>
      </c>
      <c r="AJ168" s="22">
        <v>2</v>
      </c>
      <c r="AK168" s="23">
        <v>286.31</v>
      </c>
      <c r="AL168" s="23">
        <v>7569.85</v>
      </c>
      <c r="AM168" s="19" t="s">
        <v>33</v>
      </c>
      <c r="AN168" s="19">
        <v>280.25</v>
      </c>
      <c r="AO168" s="19" t="s">
        <v>35</v>
      </c>
      <c r="AP168" s="19">
        <v>343.95</v>
      </c>
      <c r="AQ168" s="12">
        <v>8194.0499999999993</v>
      </c>
      <c r="AR168" t="s">
        <v>345</v>
      </c>
      <c r="AS168" t="s">
        <v>346</v>
      </c>
      <c r="AT168" t="s">
        <v>347</v>
      </c>
    </row>
    <row r="169" spans="1:46" x14ac:dyDescent="0.35">
      <c r="A169" s="15">
        <f t="shared" si="4"/>
        <v>168</v>
      </c>
      <c r="B169" t="s">
        <v>212</v>
      </c>
      <c r="C169" s="32">
        <v>37</v>
      </c>
      <c r="D169" s="16">
        <v>1</v>
      </c>
      <c r="E169" s="16" t="s">
        <v>344</v>
      </c>
      <c r="F169" s="16">
        <v>0</v>
      </c>
      <c r="G169" s="16">
        <v>0</v>
      </c>
      <c r="H169" s="16">
        <v>0</v>
      </c>
      <c r="I169" s="1"/>
      <c r="J169">
        <v>1</v>
      </c>
      <c r="K169" t="s">
        <v>213</v>
      </c>
      <c r="L169" t="s">
        <v>30</v>
      </c>
      <c r="M169" t="s">
        <v>30</v>
      </c>
      <c r="N169" t="s">
        <v>30</v>
      </c>
      <c r="O169">
        <v>2</v>
      </c>
      <c r="P169" t="s">
        <v>30</v>
      </c>
      <c r="Q169" t="s">
        <v>30</v>
      </c>
      <c r="R169" t="s">
        <v>30</v>
      </c>
      <c r="S169" t="s">
        <v>30</v>
      </c>
      <c r="T169">
        <v>0</v>
      </c>
      <c r="U169">
        <v>0</v>
      </c>
      <c r="V169" s="1"/>
      <c r="W169" s="16">
        <v>7</v>
      </c>
      <c r="X169" s="23">
        <v>6507.2</v>
      </c>
      <c r="Y169" s="16">
        <v>2</v>
      </c>
      <c r="Z169" s="15">
        <f t="shared" si="5"/>
        <v>168</v>
      </c>
      <c r="AA169" t="s">
        <v>212</v>
      </c>
      <c r="AB169" s="23">
        <v>244.92</v>
      </c>
      <c r="AC169" s="20">
        <v>0.04</v>
      </c>
      <c r="AD169" s="19" t="s">
        <v>31</v>
      </c>
      <c r="AE169" s="19" t="s">
        <v>31</v>
      </c>
      <c r="AF169" s="20"/>
      <c r="AG169" s="23">
        <v>244.92</v>
      </c>
      <c r="AH169" s="11"/>
      <c r="AI169" s="19" t="s">
        <v>37</v>
      </c>
      <c r="AJ169" s="22">
        <v>0</v>
      </c>
      <c r="AK169" s="24" t="s">
        <v>32</v>
      </c>
      <c r="AL169" s="23">
        <v>244.92</v>
      </c>
      <c r="AM169" s="19" t="s">
        <v>33</v>
      </c>
      <c r="AN169" s="19" t="s">
        <v>34</v>
      </c>
      <c r="AO169" s="19" t="s">
        <v>35</v>
      </c>
      <c r="AP169" s="19" t="s">
        <v>36</v>
      </c>
      <c r="AQ169" s="12">
        <v>244.92</v>
      </c>
      <c r="AR169" t="s">
        <v>343</v>
      </c>
      <c r="AS169">
        <v>0</v>
      </c>
      <c r="AT169">
        <v>0</v>
      </c>
    </row>
    <row r="170" spans="1:46" x14ac:dyDescent="0.35">
      <c r="A170" s="15">
        <f t="shared" si="4"/>
        <v>169</v>
      </c>
      <c r="B170" t="s">
        <v>214</v>
      </c>
      <c r="C170" s="32">
        <v>27</v>
      </c>
      <c r="D170" s="16">
        <v>1</v>
      </c>
      <c r="E170" s="16" t="s">
        <v>344</v>
      </c>
      <c r="F170" s="16">
        <v>0</v>
      </c>
      <c r="G170" s="16">
        <v>0</v>
      </c>
      <c r="H170" s="16">
        <v>0</v>
      </c>
      <c r="I170" s="1"/>
      <c r="J170">
        <v>167</v>
      </c>
      <c r="K170" t="s">
        <v>29</v>
      </c>
      <c r="L170">
        <v>1</v>
      </c>
      <c r="M170">
        <v>0</v>
      </c>
      <c r="N170">
        <v>1</v>
      </c>
      <c r="O170">
        <v>1</v>
      </c>
      <c r="P170">
        <v>28</v>
      </c>
      <c r="Q170">
        <v>1</v>
      </c>
      <c r="R170">
        <v>0</v>
      </c>
      <c r="S170">
        <v>1</v>
      </c>
      <c r="T170">
        <v>0</v>
      </c>
      <c r="U170">
        <v>0</v>
      </c>
      <c r="V170" s="1"/>
      <c r="W170" s="16">
        <v>98</v>
      </c>
      <c r="X170" s="23">
        <v>236278.85</v>
      </c>
      <c r="Y170" s="16">
        <v>83</v>
      </c>
      <c r="Z170" s="15">
        <f t="shared" si="5"/>
        <v>169</v>
      </c>
      <c r="AA170" t="s">
        <v>214</v>
      </c>
      <c r="AB170" s="23">
        <v>20518.79</v>
      </c>
      <c r="AC170" s="20">
        <v>0.09</v>
      </c>
      <c r="AD170" s="19">
        <v>20308.75</v>
      </c>
      <c r="AE170" s="19">
        <v>20308.75</v>
      </c>
      <c r="AF170" s="20">
        <v>1</v>
      </c>
      <c r="AG170" s="23">
        <v>210.04</v>
      </c>
      <c r="AH170" s="11"/>
      <c r="AI170" s="19" t="s">
        <v>37</v>
      </c>
      <c r="AJ170" s="22">
        <v>0</v>
      </c>
      <c r="AK170" s="24" t="s">
        <v>32</v>
      </c>
      <c r="AL170" s="23">
        <v>20518.79</v>
      </c>
      <c r="AM170" s="19" t="s">
        <v>33</v>
      </c>
      <c r="AN170" s="19">
        <v>174.86</v>
      </c>
      <c r="AO170" s="19" t="s">
        <v>35</v>
      </c>
      <c r="AP170" s="19">
        <v>198.45</v>
      </c>
      <c r="AQ170" s="12">
        <v>20892.099999999999</v>
      </c>
      <c r="AR170" t="s">
        <v>349</v>
      </c>
      <c r="AS170" t="s">
        <v>352</v>
      </c>
      <c r="AT170" t="s">
        <v>350</v>
      </c>
    </row>
    <row r="171" spans="1:46" x14ac:dyDescent="0.35">
      <c r="A171" s="15">
        <f t="shared" si="4"/>
        <v>170</v>
      </c>
      <c r="B171" t="s">
        <v>215</v>
      </c>
      <c r="C171" s="32">
        <v>89</v>
      </c>
      <c r="D171" s="16" t="s">
        <v>30</v>
      </c>
      <c r="E171" s="16" t="s">
        <v>30</v>
      </c>
      <c r="F171" s="16" t="s">
        <v>30</v>
      </c>
      <c r="G171" s="16" t="s">
        <v>30</v>
      </c>
      <c r="H171" s="16">
        <v>1</v>
      </c>
      <c r="I171" s="1"/>
      <c r="J171">
        <v>31</v>
      </c>
      <c r="K171" t="s">
        <v>113</v>
      </c>
      <c r="L171">
        <v>0</v>
      </c>
      <c r="M171">
        <v>0</v>
      </c>
      <c r="N171">
        <v>0</v>
      </c>
      <c r="O171">
        <v>9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1"/>
      <c r="W171" s="16">
        <v>30</v>
      </c>
      <c r="X171" s="23">
        <v>158580.5</v>
      </c>
      <c r="Y171" s="16">
        <v>12</v>
      </c>
      <c r="Z171" s="15">
        <f t="shared" si="5"/>
        <v>170</v>
      </c>
      <c r="AA171" t="s">
        <v>215</v>
      </c>
      <c r="AB171" s="23">
        <v>50682.52</v>
      </c>
      <c r="AC171" s="20">
        <v>0.32</v>
      </c>
      <c r="AD171" s="19" t="s">
        <v>31</v>
      </c>
      <c r="AE171" s="19" t="s">
        <v>31</v>
      </c>
      <c r="AF171" s="20"/>
      <c r="AG171" s="23">
        <v>50682.52</v>
      </c>
      <c r="AH171" s="11"/>
      <c r="AI171" s="19">
        <v>50682.52</v>
      </c>
      <c r="AJ171" s="22">
        <v>0</v>
      </c>
      <c r="AK171" s="24" t="s">
        <v>32</v>
      </c>
      <c r="AL171" s="24" t="s">
        <v>49</v>
      </c>
      <c r="AM171" s="19">
        <v>-351.41</v>
      </c>
      <c r="AN171" s="19">
        <v>351.41</v>
      </c>
      <c r="AO171" s="19" t="s">
        <v>35</v>
      </c>
      <c r="AP171" s="19" t="s">
        <v>36</v>
      </c>
      <c r="AQ171" s="12">
        <v>0</v>
      </c>
      <c r="AR171" t="s">
        <v>343</v>
      </c>
      <c r="AS171">
        <v>0</v>
      </c>
      <c r="AT171">
        <v>0</v>
      </c>
    </row>
    <row r="172" spans="1:46" x14ac:dyDescent="0.35">
      <c r="A172" s="15">
        <f t="shared" si="4"/>
        <v>171</v>
      </c>
      <c r="B172" t="s">
        <v>216</v>
      </c>
      <c r="C172" s="32">
        <v>-10</v>
      </c>
      <c r="D172" s="16">
        <v>4</v>
      </c>
      <c r="E172" s="16" t="s">
        <v>344</v>
      </c>
      <c r="F172" s="16">
        <v>1</v>
      </c>
      <c r="G172" s="16">
        <v>0</v>
      </c>
      <c r="H172" s="16">
        <v>0</v>
      </c>
      <c r="I172" s="1"/>
      <c r="J172">
        <v>165</v>
      </c>
      <c r="K172" t="s">
        <v>29</v>
      </c>
      <c r="L172">
        <v>1</v>
      </c>
      <c r="M172">
        <v>0</v>
      </c>
      <c r="N172">
        <v>1</v>
      </c>
      <c r="O172">
        <v>1</v>
      </c>
      <c r="P172">
        <v>44</v>
      </c>
      <c r="Q172">
        <v>1</v>
      </c>
      <c r="R172">
        <v>0</v>
      </c>
      <c r="S172">
        <v>1</v>
      </c>
      <c r="T172">
        <v>0</v>
      </c>
      <c r="U172">
        <v>0</v>
      </c>
      <c r="V172" s="1"/>
      <c r="W172" s="16">
        <v>110</v>
      </c>
      <c r="X172" s="23">
        <v>418021.91</v>
      </c>
      <c r="Y172" s="16">
        <v>107</v>
      </c>
      <c r="Z172" s="15">
        <f t="shared" si="5"/>
        <v>171</v>
      </c>
      <c r="AA172" t="s">
        <v>216</v>
      </c>
      <c r="AB172" s="23">
        <v>30136.53</v>
      </c>
      <c r="AC172" s="20">
        <v>7.0000000000000007E-2</v>
      </c>
      <c r="AD172" s="19">
        <v>30046.93</v>
      </c>
      <c r="AE172" s="19">
        <v>30046.93</v>
      </c>
      <c r="AF172" s="20">
        <v>1</v>
      </c>
      <c r="AG172" s="23">
        <v>89.6</v>
      </c>
      <c r="AH172" s="11"/>
      <c r="AI172" s="19">
        <v>26.96</v>
      </c>
      <c r="AJ172" s="22">
        <v>0</v>
      </c>
      <c r="AK172" s="24" t="s">
        <v>32</v>
      </c>
      <c r="AL172" s="23">
        <v>30109.57</v>
      </c>
      <c r="AM172" s="19" t="s">
        <v>33</v>
      </c>
      <c r="AN172" s="19">
        <v>1937.54</v>
      </c>
      <c r="AO172" s="19" t="s">
        <v>35</v>
      </c>
      <c r="AP172" s="19" t="s">
        <v>36</v>
      </c>
      <c r="AQ172" s="12">
        <v>32047.11</v>
      </c>
      <c r="AR172" t="s">
        <v>349</v>
      </c>
      <c r="AS172" t="s">
        <v>346</v>
      </c>
      <c r="AT172" t="s">
        <v>350</v>
      </c>
    </row>
    <row r="173" spans="1:46" x14ac:dyDescent="0.35">
      <c r="A173" s="15">
        <f t="shared" si="4"/>
        <v>172</v>
      </c>
      <c r="B173" t="s">
        <v>217</v>
      </c>
      <c r="C173" s="32">
        <v>9</v>
      </c>
      <c r="D173" s="16">
        <v>1</v>
      </c>
      <c r="E173" s="16" t="s">
        <v>344</v>
      </c>
      <c r="F173" s="16">
        <v>0</v>
      </c>
      <c r="G173" s="16">
        <v>0</v>
      </c>
      <c r="H173" s="16">
        <v>0</v>
      </c>
      <c r="I173" s="1"/>
      <c r="J173">
        <v>64</v>
      </c>
      <c r="K173" t="s">
        <v>29</v>
      </c>
      <c r="L173">
        <v>1</v>
      </c>
      <c r="M173">
        <v>1</v>
      </c>
      <c r="N173">
        <v>1</v>
      </c>
      <c r="O173">
        <v>1</v>
      </c>
      <c r="P173">
        <v>36</v>
      </c>
      <c r="Q173">
        <v>1</v>
      </c>
      <c r="R173">
        <v>0</v>
      </c>
      <c r="S173">
        <v>1</v>
      </c>
      <c r="T173">
        <v>0</v>
      </c>
      <c r="U173">
        <v>0</v>
      </c>
      <c r="V173" s="1"/>
      <c r="W173" s="16">
        <v>100</v>
      </c>
      <c r="X173" s="23">
        <v>354160</v>
      </c>
      <c r="Y173" s="16">
        <v>99</v>
      </c>
      <c r="Z173" s="15">
        <f t="shared" si="5"/>
        <v>172</v>
      </c>
      <c r="AA173" t="s">
        <v>217</v>
      </c>
      <c r="AB173" s="23">
        <v>28131.22</v>
      </c>
      <c r="AC173" s="20">
        <v>0.08</v>
      </c>
      <c r="AD173" s="19">
        <v>27960.080000000002</v>
      </c>
      <c r="AE173" s="19">
        <v>27960.080000000002</v>
      </c>
      <c r="AF173" s="20">
        <v>1</v>
      </c>
      <c r="AG173" s="23">
        <v>171.14</v>
      </c>
      <c r="AH173" s="11"/>
      <c r="AI173" s="19" t="s">
        <v>37</v>
      </c>
      <c r="AJ173" s="22">
        <v>0</v>
      </c>
      <c r="AK173" s="24" t="s">
        <v>32</v>
      </c>
      <c r="AL173" s="23">
        <v>28131.22</v>
      </c>
      <c r="AM173" s="19" t="s">
        <v>33</v>
      </c>
      <c r="AN173" s="19">
        <v>367.68</v>
      </c>
      <c r="AO173" s="19" t="s">
        <v>35</v>
      </c>
      <c r="AP173" s="19" t="s">
        <v>36</v>
      </c>
      <c r="AQ173" s="12">
        <v>28498.9</v>
      </c>
      <c r="AR173" t="s">
        <v>349</v>
      </c>
      <c r="AS173" t="s">
        <v>346</v>
      </c>
      <c r="AT173" t="s">
        <v>347</v>
      </c>
    </row>
    <row r="174" spans="1:46" x14ac:dyDescent="0.35">
      <c r="A174" s="15">
        <f t="shared" si="4"/>
        <v>173</v>
      </c>
      <c r="B174" t="s">
        <v>218</v>
      </c>
      <c r="C174" s="32">
        <v>44</v>
      </c>
      <c r="D174" s="16">
        <v>1</v>
      </c>
      <c r="E174" s="16" t="s">
        <v>344</v>
      </c>
      <c r="F174" s="16">
        <v>0</v>
      </c>
      <c r="G174" s="16">
        <v>0</v>
      </c>
      <c r="H174" s="16">
        <v>0</v>
      </c>
      <c r="I174" s="1"/>
      <c r="J174">
        <v>128</v>
      </c>
      <c r="K174" t="s">
        <v>29</v>
      </c>
      <c r="L174">
        <v>1</v>
      </c>
      <c r="M174">
        <v>0</v>
      </c>
      <c r="N174">
        <v>1</v>
      </c>
      <c r="O174">
        <v>1</v>
      </c>
      <c r="P174">
        <v>39</v>
      </c>
      <c r="Q174">
        <v>1</v>
      </c>
      <c r="R174">
        <v>0</v>
      </c>
      <c r="S174">
        <v>1</v>
      </c>
      <c r="T174">
        <v>0</v>
      </c>
      <c r="U174">
        <v>0</v>
      </c>
      <c r="V174" s="1"/>
      <c r="W174" s="16">
        <v>57</v>
      </c>
      <c r="X174" s="23">
        <v>132035</v>
      </c>
      <c r="Y174" s="16">
        <v>37</v>
      </c>
      <c r="Z174" s="15">
        <f t="shared" si="5"/>
        <v>173</v>
      </c>
      <c r="AA174" t="s">
        <v>218</v>
      </c>
      <c r="AB174" s="23">
        <v>17544.919999999998</v>
      </c>
      <c r="AC174" s="20">
        <v>0.13</v>
      </c>
      <c r="AD174" s="19">
        <v>17426.080000000002</v>
      </c>
      <c r="AE174" s="19">
        <v>17426.080000000002</v>
      </c>
      <c r="AF174" s="20">
        <v>1</v>
      </c>
      <c r="AG174" s="23">
        <v>118.84</v>
      </c>
      <c r="AH174" s="11"/>
      <c r="AI174" s="19" t="s">
        <v>37</v>
      </c>
      <c r="AJ174" s="22">
        <v>0</v>
      </c>
      <c r="AK174" s="24" t="s">
        <v>32</v>
      </c>
      <c r="AL174" s="23">
        <v>17544.919999999998</v>
      </c>
      <c r="AM174" s="19" t="s">
        <v>33</v>
      </c>
      <c r="AN174" s="19">
        <v>8047.52</v>
      </c>
      <c r="AO174" s="19" t="s">
        <v>35</v>
      </c>
      <c r="AP174" s="19" t="s">
        <v>36</v>
      </c>
      <c r="AQ174" s="12">
        <v>25592.44</v>
      </c>
      <c r="AR174" t="s">
        <v>349</v>
      </c>
      <c r="AS174" t="s">
        <v>346</v>
      </c>
      <c r="AT174" t="s">
        <v>350</v>
      </c>
    </row>
    <row r="175" spans="1:46" x14ac:dyDescent="0.35">
      <c r="A175" s="15">
        <f t="shared" si="4"/>
        <v>174</v>
      </c>
      <c r="B175" t="s">
        <v>219</v>
      </c>
      <c r="C175" s="32">
        <v>3</v>
      </c>
      <c r="D175" s="16">
        <v>1</v>
      </c>
      <c r="E175" s="16" t="s">
        <v>344</v>
      </c>
      <c r="F175" s="16">
        <v>0</v>
      </c>
      <c r="G175" s="16">
        <v>0</v>
      </c>
      <c r="H175" s="16">
        <v>0</v>
      </c>
      <c r="I175" s="1"/>
      <c r="J175">
        <v>172</v>
      </c>
      <c r="K175" t="s">
        <v>220</v>
      </c>
      <c r="L175">
        <v>1</v>
      </c>
      <c r="M175">
        <v>1</v>
      </c>
      <c r="N175">
        <v>2</v>
      </c>
      <c r="O175">
        <v>1</v>
      </c>
      <c r="P175">
        <v>5</v>
      </c>
      <c r="Q175">
        <v>1</v>
      </c>
      <c r="R175">
        <v>0</v>
      </c>
      <c r="S175">
        <v>1</v>
      </c>
      <c r="T175">
        <v>0</v>
      </c>
      <c r="U175">
        <v>0</v>
      </c>
      <c r="V175" s="1"/>
      <c r="W175" s="16">
        <v>41</v>
      </c>
      <c r="X175" s="23">
        <v>78026.820000000007</v>
      </c>
      <c r="Y175" s="16">
        <v>24</v>
      </c>
      <c r="Z175" s="15">
        <f t="shared" si="5"/>
        <v>174</v>
      </c>
      <c r="AA175" t="s">
        <v>219</v>
      </c>
      <c r="AB175" s="23">
        <v>13522.82</v>
      </c>
      <c r="AC175" s="20">
        <v>0.17</v>
      </c>
      <c r="AD175" s="19">
        <v>12432.04</v>
      </c>
      <c r="AE175" s="19">
        <v>12432.04</v>
      </c>
      <c r="AF175" s="20">
        <v>1</v>
      </c>
      <c r="AG175" s="23">
        <v>1090.78</v>
      </c>
      <c r="AH175" s="11"/>
      <c r="AI175" s="19">
        <v>581.80999999999995</v>
      </c>
      <c r="AJ175" s="22">
        <v>0</v>
      </c>
      <c r="AK175" s="24" t="s">
        <v>32</v>
      </c>
      <c r="AL175" s="23">
        <v>12941.01</v>
      </c>
      <c r="AM175" s="19" t="s">
        <v>33</v>
      </c>
      <c r="AN175" s="19">
        <v>734.34</v>
      </c>
      <c r="AO175" s="19" t="s">
        <v>35</v>
      </c>
      <c r="AP175" s="19">
        <v>-1457.6</v>
      </c>
      <c r="AQ175" s="12">
        <v>12217.75</v>
      </c>
      <c r="AR175" t="s">
        <v>349</v>
      </c>
      <c r="AS175" t="s">
        <v>346</v>
      </c>
      <c r="AT175" t="s">
        <v>351</v>
      </c>
    </row>
    <row r="176" spans="1:46" x14ac:dyDescent="0.35">
      <c r="A176" s="15">
        <f t="shared" si="4"/>
        <v>175</v>
      </c>
      <c r="B176" t="s">
        <v>221</v>
      </c>
      <c r="C176" s="32">
        <v>45</v>
      </c>
      <c r="D176" s="16">
        <v>1</v>
      </c>
      <c r="E176" s="16" t="s">
        <v>344</v>
      </c>
      <c r="F176" s="16">
        <v>0</v>
      </c>
      <c r="G176" s="16">
        <v>0</v>
      </c>
      <c r="H176" s="16">
        <v>0</v>
      </c>
      <c r="I176" s="1"/>
      <c r="J176">
        <v>1</v>
      </c>
      <c r="K176" t="s">
        <v>222</v>
      </c>
      <c r="L176" t="s">
        <v>30</v>
      </c>
      <c r="M176" t="s">
        <v>30</v>
      </c>
      <c r="N176" t="s">
        <v>30</v>
      </c>
      <c r="O176">
        <v>8</v>
      </c>
      <c r="P176" t="s">
        <v>30</v>
      </c>
      <c r="Q176" t="s">
        <v>30</v>
      </c>
      <c r="R176" t="s">
        <v>30</v>
      </c>
      <c r="S176" t="s">
        <v>30</v>
      </c>
      <c r="T176">
        <v>0</v>
      </c>
      <c r="U176">
        <v>0</v>
      </c>
      <c r="V176" s="1"/>
      <c r="W176" s="16">
        <v>1</v>
      </c>
      <c r="X176" s="23">
        <v>125</v>
      </c>
      <c r="Y176" s="16">
        <v>1</v>
      </c>
      <c r="Z176" s="15">
        <f t="shared" si="5"/>
        <v>175</v>
      </c>
      <c r="AA176" t="s">
        <v>221</v>
      </c>
      <c r="AB176" s="23">
        <v>118.84</v>
      </c>
      <c r="AC176" s="20">
        <v>0.95</v>
      </c>
      <c r="AD176" s="19" t="s">
        <v>31</v>
      </c>
      <c r="AE176" s="19" t="s">
        <v>31</v>
      </c>
      <c r="AF176" s="20"/>
      <c r="AG176" s="23">
        <v>118.84</v>
      </c>
      <c r="AH176" s="11"/>
      <c r="AI176" s="19" t="s">
        <v>37</v>
      </c>
      <c r="AJ176" s="22">
        <v>0</v>
      </c>
      <c r="AK176" s="24" t="s">
        <v>32</v>
      </c>
      <c r="AL176" s="23">
        <v>118.84</v>
      </c>
      <c r="AM176" s="19" t="s">
        <v>33</v>
      </c>
      <c r="AN176" s="19" t="s">
        <v>34</v>
      </c>
      <c r="AO176" s="19" t="s">
        <v>35</v>
      </c>
      <c r="AP176" s="19" t="s">
        <v>36</v>
      </c>
      <c r="AQ176" s="12">
        <v>118.84</v>
      </c>
      <c r="AR176" t="s">
        <v>343</v>
      </c>
      <c r="AS176">
        <v>0</v>
      </c>
      <c r="AT176">
        <v>0</v>
      </c>
    </row>
    <row r="177" spans="1:46" x14ac:dyDescent="0.35">
      <c r="A177" s="15">
        <f t="shared" si="4"/>
        <v>176</v>
      </c>
      <c r="B177" t="s">
        <v>223</v>
      </c>
      <c r="C177" s="32">
        <v>22</v>
      </c>
      <c r="D177" s="16">
        <v>1</v>
      </c>
      <c r="E177" s="16" t="s">
        <v>344</v>
      </c>
      <c r="F177" s="16">
        <v>0</v>
      </c>
      <c r="G177" s="16">
        <v>0</v>
      </c>
      <c r="H177" s="16">
        <v>0</v>
      </c>
      <c r="I177" s="1"/>
      <c r="J177">
        <v>111</v>
      </c>
      <c r="K177" t="s">
        <v>29</v>
      </c>
      <c r="L177">
        <v>1</v>
      </c>
      <c r="M177">
        <v>1</v>
      </c>
      <c r="N177">
        <v>1</v>
      </c>
      <c r="O177">
        <v>1</v>
      </c>
      <c r="P177">
        <v>28</v>
      </c>
      <c r="Q177">
        <v>1</v>
      </c>
      <c r="R177">
        <v>0</v>
      </c>
      <c r="S177">
        <v>1</v>
      </c>
      <c r="T177">
        <v>0</v>
      </c>
      <c r="U177">
        <v>0</v>
      </c>
      <c r="V177" s="1"/>
      <c r="W177" s="16">
        <v>80</v>
      </c>
      <c r="X177" s="23">
        <v>152762</v>
      </c>
      <c r="Y177" s="16">
        <v>80</v>
      </c>
      <c r="Z177" s="15">
        <f t="shared" si="5"/>
        <v>176</v>
      </c>
      <c r="AA177" t="s">
        <v>223</v>
      </c>
      <c r="AB177" s="23">
        <v>22460.39</v>
      </c>
      <c r="AC177" s="20">
        <v>0.15</v>
      </c>
      <c r="AD177" s="19">
        <v>22178.66</v>
      </c>
      <c r="AE177" s="19">
        <v>22178.66</v>
      </c>
      <c r="AF177" s="20">
        <v>1</v>
      </c>
      <c r="AG177" s="23">
        <v>281.73</v>
      </c>
      <c r="AH177" s="11"/>
      <c r="AI177" s="19">
        <v>3.17</v>
      </c>
      <c r="AJ177" s="22">
        <v>0</v>
      </c>
      <c r="AK177" s="24" t="s">
        <v>32</v>
      </c>
      <c r="AL177" s="23">
        <v>22457.22</v>
      </c>
      <c r="AM177" s="19" t="s">
        <v>33</v>
      </c>
      <c r="AN177" s="19">
        <v>192.82</v>
      </c>
      <c r="AO177" s="19" t="s">
        <v>35</v>
      </c>
      <c r="AP177" s="19" t="s">
        <v>36</v>
      </c>
      <c r="AQ177" s="12">
        <v>22650.04</v>
      </c>
      <c r="AR177" t="s">
        <v>349</v>
      </c>
      <c r="AS177" t="s">
        <v>346</v>
      </c>
      <c r="AT177" t="s">
        <v>350</v>
      </c>
    </row>
    <row r="178" spans="1:46" x14ac:dyDescent="0.35">
      <c r="A178" s="15">
        <f t="shared" si="4"/>
        <v>177</v>
      </c>
      <c r="B178" t="s">
        <v>224</v>
      </c>
      <c r="C178" s="32">
        <v>34</v>
      </c>
      <c r="D178" s="16">
        <v>1</v>
      </c>
      <c r="E178" s="16" t="s">
        <v>344</v>
      </c>
      <c r="F178" s="16">
        <v>0</v>
      </c>
      <c r="G178" s="16">
        <v>0</v>
      </c>
      <c r="H178" s="16">
        <v>0</v>
      </c>
      <c r="I178" s="1"/>
      <c r="J178">
        <v>88</v>
      </c>
      <c r="K178" t="s">
        <v>29</v>
      </c>
      <c r="L178">
        <v>1</v>
      </c>
      <c r="M178">
        <v>1</v>
      </c>
      <c r="N178">
        <v>1</v>
      </c>
      <c r="O178">
        <v>1</v>
      </c>
      <c r="P178">
        <v>28</v>
      </c>
      <c r="Q178">
        <v>1</v>
      </c>
      <c r="R178">
        <v>0</v>
      </c>
      <c r="S178">
        <v>1</v>
      </c>
      <c r="T178">
        <v>0</v>
      </c>
      <c r="U178">
        <v>0</v>
      </c>
      <c r="V178" s="1"/>
      <c r="W178" s="16">
        <v>79</v>
      </c>
      <c r="X178" s="23">
        <v>154520</v>
      </c>
      <c r="Y178" s="16">
        <v>77</v>
      </c>
      <c r="Z178" s="15">
        <f t="shared" si="5"/>
        <v>177</v>
      </c>
      <c r="AA178" t="s">
        <v>224</v>
      </c>
      <c r="AB178" s="23">
        <v>22832.55</v>
      </c>
      <c r="AC178" s="20">
        <v>0.15</v>
      </c>
      <c r="AD178" s="19">
        <v>22468.79</v>
      </c>
      <c r="AE178" s="19">
        <v>22468.79</v>
      </c>
      <c r="AF178" s="20">
        <v>1</v>
      </c>
      <c r="AG178" s="23">
        <v>363.76</v>
      </c>
      <c r="AH178" s="11"/>
      <c r="AI178" s="19" t="s">
        <v>37</v>
      </c>
      <c r="AJ178" s="22">
        <v>0</v>
      </c>
      <c r="AK178" s="24" t="s">
        <v>32</v>
      </c>
      <c r="AL178" s="23">
        <v>22832.55</v>
      </c>
      <c r="AM178" s="19" t="s">
        <v>33</v>
      </c>
      <c r="AN178" s="19">
        <v>87.43</v>
      </c>
      <c r="AO178" s="19" t="s">
        <v>35</v>
      </c>
      <c r="AP178" s="19" t="s">
        <v>36</v>
      </c>
      <c r="AQ178" s="12">
        <v>22919.98</v>
      </c>
      <c r="AR178" t="s">
        <v>349</v>
      </c>
      <c r="AS178" t="s">
        <v>346</v>
      </c>
      <c r="AT178" t="s">
        <v>350</v>
      </c>
    </row>
    <row r="179" spans="1:46" x14ac:dyDescent="0.35">
      <c r="A179" s="15">
        <f t="shared" si="4"/>
        <v>178</v>
      </c>
      <c r="B179" t="s">
        <v>225</v>
      </c>
      <c r="C179" s="32">
        <v>13</v>
      </c>
      <c r="D179" s="16">
        <v>1</v>
      </c>
      <c r="E179" s="16" t="s">
        <v>344</v>
      </c>
      <c r="F179" s="16">
        <v>0</v>
      </c>
      <c r="G179" s="16">
        <v>0</v>
      </c>
      <c r="H179" s="16">
        <v>0</v>
      </c>
      <c r="I179" s="1"/>
      <c r="J179">
        <v>27</v>
      </c>
      <c r="K179" t="s">
        <v>123</v>
      </c>
      <c r="L179">
        <v>1</v>
      </c>
      <c r="M179">
        <v>0</v>
      </c>
      <c r="N179">
        <v>3</v>
      </c>
      <c r="O179">
        <v>1</v>
      </c>
      <c r="P179">
        <v>10</v>
      </c>
      <c r="Q179">
        <v>1</v>
      </c>
      <c r="R179">
        <v>0</v>
      </c>
      <c r="S179">
        <v>0</v>
      </c>
      <c r="T179">
        <v>0</v>
      </c>
      <c r="U179">
        <v>0</v>
      </c>
      <c r="V179" s="1"/>
      <c r="W179" s="16">
        <v>24</v>
      </c>
      <c r="X179" s="23">
        <v>51941</v>
      </c>
      <c r="Y179" s="16">
        <v>24</v>
      </c>
      <c r="Z179" s="15">
        <f t="shared" si="5"/>
        <v>178</v>
      </c>
      <c r="AA179" t="s">
        <v>225</v>
      </c>
      <c r="AB179" s="23">
        <v>5871.84</v>
      </c>
      <c r="AC179" s="20">
        <v>0.11</v>
      </c>
      <c r="AD179" s="19">
        <v>5700.7</v>
      </c>
      <c r="AE179" s="19">
        <v>5700.7</v>
      </c>
      <c r="AF179" s="20">
        <v>1</v>
      </c>
      <c r="AG179" s="23">
        <v>171.14</v>
      </c>
      <c r="AH179" s="11"/>
      <c r="AI179" s="19" t="s">
        <v>37</v>
      </c>
      <c r="AJ179" s="22">
        <v>0</v>
      </c>
      <c r="AK179" s="24" t="s">
        <v>32</v>
      </c>
      <c r="AL179" s="23">
        <v>5871.84</v>
      </c>
      <c r="AM179" s="19" t="s">
        <v>33</v>
      </c>
      <c r="AN179" s="19">
        <v>192.82</v>
      </c>
      <c r="AO179" s="19" t="s">
        <v>35</v>
      </c>
      <c r="AP179" s="19">
        <v>-3.9</v>
      </c>
      <c r="AQ179" s="12">
        <v>6060.76</v>
      </c>
      <c r="AR179" t="s">
        <v>349</v>
      </c>
      <c r="AS179" t="s">
        <v>346</v>
      </c>
      <c r="AT179" t="s">
        <v>347</v>
      </c>
    </row>
    <row r="180" spans="1:46" x14ac:dyDescent="0.35">
      <c r="A180" s="15">
        <f t="shared" si="4"/>
        <v>179</v>
      </c>
      <c r="B180" t="s">
        <v>226</v>
      </c>
      <c r="C180" s="32">
        <v>4</v>
      </c>
      <c r="D180" s="16">
        <v>1</v>
      </c>
      <c r="E180" s="16" t="s">
        <v>344</v>
      </c>
      <c r="F180" s="16">
        <v>0</v>
      </c>
      <c r="G180" s="16">
        <v>0</v>
      </c>
      <c r="H180" s="16">
        <v>0</v>
      </c>
      <c r="I180" s="1"/>
      <c r="J180">
        <v>42</v>
      </c>
      <c r="K180" t="s">
        <v>227</v>
      </c>
      <c r="L180">
        <v>1</v>
      </c>
      <c r="M180">
        <v>1</v>
      </c>
      <c r="N180">
        <v>2</v>
      </c>
      <c r="O180">
        <v>1</v>
      </c>
      <c r="P180">
        <v>5</v>
      </c>
      <c r="Q180">
        <v>1</v>
      </c>
      <c r="R180">
        <v>0</v>
      </c>
      <c r="S180">
        <v>1</v>
      </c>
      <c r="T180">
        <v>0</v>
      </c>
      <c r="U180">
        <v>0</v>
      </c>
      <c r="V180" s="1"/>
      <c r="W180" s="16">
        <v>21</v>
      </c>
      <c r="X180" s="23">
        <v>108535</v>
      </c>
      <c r="Y180" s="16">
        <v>20</v>
      </c>
      <c r="Z180" s="15">
        <f t="shared" si="5"/>
        <v>179</v>
      </c>
      <c r="AA180" t="s">
        <v>226</v>
      </c>
      <c r="AB180" s="23">
        <v>14119.07</v>
      </c>
      <c r="AC180" s="20">
        <v>0.13</v>
      </c>
      <c r="AD180" s="19">
        <v>13992.99</v>
      </c>
      <c r="AE180" s="19">
        <v>13992.99</v>
      </c>
      <c r="AF180" s="20">
        <v>1</v>
      </c>
      <c r="AG180" s="23">
        <v>126.08</v>
      </c>
      <c r="AH180" s="11"/>
      <c r="AI180" s="19" t="s">
        <v>37</v>
      </c>
      <c r="AJ180" s="22">
        <v>0</v>
      </c>
      <c r="AK180" s="24" t="s">
        <v>32</v>
      </c>
      <c r="AL180" s="23">
        <v>14119.07</v>
      </c>
      <c r="AM180" s="19" t="s">
        <v>33</v>
      </c>
      <c r="AN180" s="19">
        <v>734.34</v>
      </c>
      <c r="AO180" s="19" t="s">
        <v>35</v>
      </c>
      <c r="AP180" s="19">
        <v>-1913.6</v>
      </c>
      <c r="AQ180" s="12">
        <v>12939.81</v>
      </c>
      <c r="AR180" t="s">
        <v>349</v>
      </c>
      <c r="AS180" t="s">
        <v>346</v>
      </c>
      <c r="AT180" t="s">
        <v>350</v>
      </c>
    </row>
    <row r="181" spans="1:46" x14ac:dyDescent="0.35">
      <c r="A181" s="15">
        <f t="shared" si="4"/>
        <v>180</v>
      </c>
      <c r="B181" t="s">
        <v>228</v>
      </c>
      <c r="C181" s="32">
        <v>-4</v>
      </c>
      <c r="D181" s="16">
        <v>3</v>
      </c>
      <c r="E181" s="16" t="s">
        <v>344</v>
      </c>
      <c r="F181" s="16">
        <v>1</v>
      </c>
      <c r="G181" s="16">
        <v>1</v>
      </c>
      <c r="H181" s="16">
        <v>0</v>
      </c>
      <c r="I181" s="1"/>
      <c r="J181">
        <v>116</v>
      </c>
      <c r="K181" t="s">
        <v>87</v>
      </c>
      <c r="L181">
        <v>0</v>
      </c>
      <c r="M181">
        <v>0</v>
      </c>
      <c r="N181">
        <v>0</v>
      </c>
      <c r="O181">
        <v>5</v>
      </c>
      <c r="P181">
        <v>8</v>
      </c>
      <c r="Q181">
        <v>0</v>
      </c>
      <c r="R181">
        <v>2</v>
      </c>
      <c r="S181">
        <v>0</v>
      </c>
      <c r="T181">
        <v>0</v>
      </c>
      <c r="U181">
        <v>0</v>
      </c>
      <c r="V181" s="1"/>
      <c r="W181" s="16">
        <v>68</v>
      </c>
      <c r="X181" s="23">
        <v>97962.71</v>
      </c>
      <c r="Y181" s="16">
        <v>38</v>
      </c>
      <c r="Z181" s="15">
        <f t="shared" si="5"/>
        <v>180</v>
      </c>
      <c r="AA181" t="s">
        <v>228</v>
      </c>
      <c r="AB181" s="23">
        <v>13115.87</v>
      </c>
      <c r="AC181" s="20">
        <v>0.13</v>
      </c>
      <c r="AD181" s="19">
        <v>11212.93</v>
      </c>
      <c r="AE181" s="19">
        <v>11212.93</v>
      </c>
      <c r="AF181" s="20">
        <v>1</v>
      </c>
      <c r="AG181" s="23">
        <v>1902.94</v>
      </c>
      <c r="AH181" s="11"/>
      <c r="AI181" s="19">
        <v>1525.96</v>
      </c>
      <c r="AJ181" s="22">
        <v>0</v>
      </c>
      <c r="AK181" s="24" t="s">
        <v>32</v>
      </c>
      <c r="AL181" s="23">
        <v>11589.91</v>
      </c>
      <c r="AM181" s="19">
        <v>5499.48</v>
      </c>
      <c r="AN181" s="19">
        <v>-5499.48</v>
      </c>
      <c r="AO181" s="19" t="s">
        <v>35</v>
      </c>
      <c r="AP181" s="19">
        <v>-343.23</v>
      </c>
      <c r="AQ181" s="12">
        <v>11246.68</v>
      </c>
      <c r="AR181" t="s">
        <v>349</v>
      </c>
      <c r="AS181" t="s">
        <v>346</v>
      </c>
      <c r="AT181" t="s">
        <v>350</v>
      </c>
    </row>
    <row r="182" spans="1:46" x14ac:dyDescent="0.35">
      <c r="A182" s="15">
        <f t="shared" si="4"/>
        <v>181</v>
      </c>
      <c r="B182" t="s">
        <v>229</v>
      </c>
      <c r="C182" s="32">
        <v>15</v>
      </c>
      <c r="D182" s="16">
        <v>1</v>
      </c>
      <c r="E182" s="16" t="s">
        <v>344</v>
      </c>
      <c r="F182" s="16">
        <v>0</v>
      </c>
      <c r="G182" s="16">
        <v>0</v>
      </c>
      <c r="H182" s="16">
        <v>0</v>
      </c>
      <c r="I182" s="1"/>
      <c r="J182">
        <v>161</v>
      </c>
      <c r="K182" t="s">
        <v>79</v>
      </c>
      <c r="L182">
        <v>1</v>
      </c>
      <c r="M182">
        <v>1</v>
      </c>
      <c r="N182">
        <v>1</v>
      </c>
      <c r="O182">
        <v>1</v>
      </c>
      <c r="P182">
        <v>30</v>
      </c>
      <c r="Q182">
        <v>1</v>
      </c>
      <c r="R182">
        <v>0</v>
      </c>
      <c r="S182">
        <v>1</v>
      </c>
      <c r="T182">
        <v>0</v>
      </c>
      <c r="U182">
        <v>0</v>
      </c>
      <c r="V182" s="1"/>
      <c r="W182" s="16">
        <v>93</v>
      </c>
      <c r="X182" s="23">
        <v>71087.649999999994</v>
      </c>
      <c r="Y182" s="16">
        <v>89</v>
      </c>
      <c r="Z182" s="15">
        <f t="shared" si="5"/>
        <v>181</v>
      </c>
      <c r="AA182" t="s">
        <v>229</v>
      </c>
      <c r="AB182" s="23">
        <v>18329.169999999998</v>
      </c>
      <c r="AC182" s="20">
        <v>0.26</v>
      </c>
      <c r="AD182" s="19">
        <v>15746.65</v>
      </c>
      <c r="AE182" s="19">
        <v>15746.65</v>
      </c>
      <c r="AF182" s="20">
        <v>1</v>
      </c>
      <c r="AG182" s="23">
        <v>2582.52</v>
      </c>
      <c r="AH182" s="11"/>
      <c r="AI182" s="19">
        <v>2290.08</v>
      </c>
      <c r="AJ182" s="22">
        <v>0</v>
      </c>
      <c r="AK182" s="24" t="s">
        <v>32</v>
      </c>
      <c r="AL182" s="23">
        <v>16039.09</v>
      </c>
      <c r="AM182" s="19" t="s">
        <v>33</v>
      </c>
      <c r="AN182" s="19" t="s">
        <v>34</v>
      </c>
      <c r="AO182" s="19" t="s">
        <v>35</v>
      </c>
      <c r="AP182" s="19">
        <v>992.25</v>
      </c>
      <c r="AQ182" s="12">
        <v>17031.34</v>
      </c>
      <c r="AR182" t="s">
        <v>349</v>
      </c>
      <c r="AS182" t="s">
        <v>346</v>
      </c>
      <c r="AT182" t="s">
        <v>350</v>
      </c>
    </row>
    <row r="183" spans="1:46" x14ac:dyDescent="0.35">
      <c r="A183" s="15">
        <f t="shared" si="4"/>
        <v>182</v>
      </c>
      <c r="B183" t="s">
        <v>230</v>
      </c>
      <c r="C183" s="32">
        <v>9</v>
      </c>
      <c r="D183" s="16">
        <v>1</v>
      </c>
      <c r="E183" s="16" t="s">
        <v>344</v>
      </c>
      <c r="F183" s="16">
        <v>0</v>
      </c>
      <c r="G183" s="16">
        <v>0</v>
      </c>
      <c r="H183" s="16">
        <v>0</v>
      </c>
      <c r="I183" s="1"/>
      <c r="J183">
        <v>175</v>
      </c>
      <c r="K183" t="s">
        <v>29</v>
      </c>
      <c r="L183">
        <v>1</v>
      </c>
      <c r="M183">
        <v>0</v>
      </c>
      <c r="N183">
        <v>1</v>
      </c>
      <c r="O183">
        <v>1</v>
      </c>
      <c r="P183">
        <v>42</v>
      </c>
      <c r="Q183">
        <v>1</v>
      </c>
      <c r="R183">
        <v>0</v>
      </c>
      <c r="S183">
        <v>1</v>
      </c>
      <c r="T183">
        <v>0</v>
      </c>
      <c r="U183">
        <v>0</v>
      </c>
      <c r="V183" s="1"/>
      <c r="W183" s="16">
        <v>126</v>
      </c>
      <c r="X183" s="23">
        <v>251187</v>
      </c>
      <c r="Y183" s="16">
        <v>88</v>
      </c>
      <c r="Z183" s="15">
        <f t="shared" si="5"/>
        <v>182</v>
      </c>
      <c r="AA183" t="s">
        <v>230</v>
      </c>
      <c r="AB183" s="23">
        <v>17681.849999999999</v>
      </c>
      <c r="AC183" s="20">
        <v>7.0000000000000007E-2</v>
      </c>
      <c r="AD183" s="19">
        <v>17438.18</v>
      </c>
      <c r="AE183" s="19">
        <v>17438.18</v>
      </c>
      <c r="AF183" s="20">
        <v>1</v>
      </c>
      <c r="AG183" s="23">
        <v>243.67</v>
      </c>
      <c r="AH183" s="11"/>
      <c r="AI183" s="19" t="s">
        <v>37</v>
      </c>
      <c r="AJ183" s="22">
        <v>0</v>
      </c>
      <c r="AK183" s="24" t="s">
        <v>32</v>
      </c>
      <c r="AL183" s="23">
        <v>17681.849999999999</v>
      </c>
      <c r="AM183" s="19" t="s">
        <v>33</v>
      </c>
      <c r="AN183" s="19">
        <v>12197.14</v>
      </c>
      <c r="AO183" s="19">
        <v>-43.03</v>
      </c>
      <c r="AP183" s="19">
        <v>73.459999999999994</v>
      </c>
      <c r="AQ183" s="12">
        <v>29909.42</v>
      </c>
      <c r="AR183" t="s">
        <v>349</v>
      </c>
      <c r="AS183" t="s">
        <v>346</v>
      </c>
      <c r="AT183" t="s">
        <v>350</v>
      </c>
    </row>
    <row r="184" spans="1:46" x14ac:dyDescent="0.35">
      <c r="A184" s="15">
        <f t="shared" si="4"/>
        <v>183</v>
      </c>
      <c r="B184" t="s">
        <v>231</v>
      </c>
      <c r="C184" s="32">
        <v>13</v>
      </c>
      <c r="D184" s="16">
        <v>1</v>
      </c>
      <c r="E184" s="16" t="s">
        <v>344</v>
      </c>
      <c r="F184" s="16">
        <v>0</v>
      </c>
      <c r="G184" s="16">
        <v>0</v>
      </c>
      <c r="H184" s="16">
        <v>0</v>
      </c>
      <c r="I184" s="1"/>
      <c r="J184">
        <v>154</v>
      </c>
      <c r="K184" t="s">
        <v>232</v>
      </c>
      <c r="L184">
        <v>1</v>
      </c>
      <c r="M184">
        <v>1</v>
      </c>
      <c r="N184">
        <v>2</v>
      </c>
      <c r="O184">
        <v>1</v>
      </c>
      <c r="P184">
        <v>5</v>
      </c>
      <c r="Q184">
        <v>1</v>
      </c>
      <c r="R184">
        <v>0</v>
      </c>
      <c r="S184">
        <v>1</v>
      </c>
      <c r="T184">
        <v>0</v>
      </c>
      <c r="U184">
        <v>0</v>
      </c>
      <c r="V184" s="1"/>
      <c r="W184" s="16">
        <v>28</v>
      </c>
      <c r="X184" s="23">
        <v>106555</v>
      </c>
      <c r="Y184" s="16">
        <v>23</v>
      </c>
      <c r="Z184" s="15">
        <f t="shared" si="5"/>
        <v>183</v>
      </c>
      <c r="AA184" t="s">
        <v>231</v>
      </c>
      <c r="AB184" s="23">
        <v>14502.36</v>
      </c>
      <c r="AC184" s="20">
        <v>0.14000000000000001</v>
      </c>
      <c r="AD184" s="19">
        <v>14086.53</v>
      </c>
      <c r="AE184" s="19">
        <v>14086.53</v>
      </c>
      <c r="AF184" s="20">
        <v>1</v>
      </c>
      <c r="AG184" s="23">
        <v>415.83</v>
      </c>
      <c r="AH184" s="11"/>
      <c r="AI184" s="19">
        <v>289.75</v>
      </c>
      <c r="AJ184" s="22">
        <v>0</v>
      </c>
      <c r="AK184" s="24" t="s">
        <v>32</v>
      </c>
      <c r="AL184" s="23">
        <v>14212.61</v>
      </c>
      <c r="AM184" s="19" t="s">
        <v>33</v>
      </c>
      <c r="AN184" s="19">
        <v>734.34</v>
      </c>
      <c r="AO184" s="19" t="s">
        <v>35</v>
      </c>
      <c r="AP184" s="19">
        <v>-1648.8</v>
      </c>
      <c r="AQ184" s="12">
        <v>13298.15</v>
      </c>
      <c r="AR184" t="s">
        <v>349</v>
      </c>
      <c r="AS184" t="s">
        <v>346</v>
      </c>
      <c r="AT184" t="s">
        <v>350</v>
      </c>
    </row>
    <row r="185" spans="1:46" x14ac:dyDescent="0.35">
      <c r="A185" s="15">
        <f t="shared" si="4"/>
        <v>184</v>
      </c>
      <c r="B185" t="s">
        <v>233</v>
      </c>
      <c r="C185" s="32">
        <v>4</v>
      </c>
      <c r="D185" s="16">
        <v>1</v>
      </c>
      <c r="E185" s="16" t="s">
        <v>344</v>
      </c>
      <c r="F185" s="16">
        <v>0</v>
      </c>
      <c r="G185" s="16">
        <v>0</v>
      </c>
      <c r="H185" s="16">
        <v>0</v>
      </c>
      <c r="I185" s="1"/>
      <c r="J185">
        <v>141</v>
      </c>
      <c r="K185" t="s">
        <v>29</v>
      </c>
      <c r="L185">
        <v>1</v>
      </c>
      <c r="M185">
        <v>1</v>
      </c>
      <c r="N185">
        <v>1</v>
      </c>
      <c r="O185">
        <v>1</v>
      </c>
      <c r="P185">
        <v>20</v>
      </c>
      <c r="Q185">
        <v>1</v>
      </c>
      <c r="R185">
        <v>0</v>
      </c>
      <c r="S185">
        <v>0</v>
      </c>
      <c r="T185">
        <v>0</v>
      </c>
      <c r="U185">
        <v>0</v>
      </c>
      <c r="V185" s="1"/>
      <c r="W185" s="16">
        <v>60</v>
      </c>
      <c r="X185" s="23">
        <v>115385</v>
      </c>
      <c r="Y185" s="16">
        <v>60</v>
      </c>
      <c r="Z185" s="15">
        <f t="shared" si="5"/>
        <v>184</v>
      </c>
      <c r="AA185" t="s">
        <v>233</v>
      </c>
      <c r="AB185" s="23">
        <v>17087.84</v>
      </c>
      <c r="AC185" s="20">
        <v>0.15</v>
      </c>
      <c r="AD185" s="19">
        <v>16724.080000000002</v>
      </c>
      <c r="AE185" s="19">
        <v>16724.080000000002</v>
      </c>
      <c r="AF185" s="20">
        <v>1</v>
      </c>
      <c r="AG185" s="23">
        <v>363.76</v>
      </c>
      <c r="AH185" s="11"/>
      <c r="AI185" s="19" t="s">
        <v>37</v>
      </c>
      <c r="AJ185" s="22">
        <v>0</v>
      </c>
      <c r="AK185" s="24" t="s">
        <v>32</v>
      </c>
      <c r="AL185" s="23">
        <v>17087.84</v>
      </c>
      <c r="AM185" s="19" t="s">
        <v>33</v>
      </c>
      <c r="AN185" s="19" t="s">
        <v>34</v>
      </c>
      <c r="AO185" s="19" t="s">
        <v>35</v>
      </c>
      <c r="AP185" s="19" t="s">
        <v>36</v>
      </c>
      <c r="AQ185" s="12">
        <v>17087.84</v>
      </c>
      <c r="AR185" t="s">
        <v>349</v>
      </c>
      <c r="AS185" t="s">
        <v>346</v>
      </c>
      <c r="AT185" t="s">
        <v>347</v>
      </c>
    </row>
    <row r="186" spans="1:46" x14ac:dyDescent="0.35">
      <c r="A186" s="15">
        <f t="shared" si="4"/>
        <v>185</v>
      </c>
      <c r="B186" t="s">
        <v>234</v>
      </c>
      <c r="C186" s="32">
        <v>-1</v>
      </c>
      <c r="D186" s="16">
        <v>3</v>
      </c>
      <c r="E186" s="16" t="s">
        <v>344</v>
      </c>
      <c r="F186" s="16">
        <v>1</v>
      </c>
      <c r="G186" s="16">
        <v>0</v>
      </c>
      <c r="H186" s="16">
        <v>0</v>
      </c>
      <c r="I186" s="1"/>
      <c r="J186">
        <v>65</v>
      </c>
      <c r="K186" t="s">
        <v>235</v>
      </c>
      <c r="L186">
        <v>1</v>
      </c>
      <c r="M186">
        <v>0</v>
      </c>
      <c r="N186">
        <v>1</v>
      </c>
      <c r="O186">
        <v>1</v>
      </c>
      <c r="P186">
        <v>30</v>
      </c>
      <c r="Q186">
        <v>1</v>
      </c>
      <c r="R186">
        <v>0</v>
      </c>
      <c r="S186">
        <v>1</v>
      </c>
      <c r="T186">
        <v>0</v>
      </c>
      <c r="U186">
        <v>0</v>
      </c>
      <c r="V186" s="1"/>
      <c r="W186" s="16">
        <v>102</v>
      </c>
      <c r="X186" s="23">
        <v>205726.8</v>
      </c>
      <c r="Y186" s="16">
        <v>99</v>
      </c>
      <c r="Z186" s="15">
        <f t="shared" si="5"/>
        <v>185</v>
      </c>
      <c r="AA186" t="s">
        <v>234</v>
      </c>
      <c r="AB186" s="23">
        <v>26803.200000000001</v>
      </c>
      <c r="AC186" s="20">
        <v>0.13</v>
      </c>
      <c r="AD186" s="19">
        <v>25957.88</v>
      </c>
      <c r="AE186" s="19">
        <v>25957.88</v>
      </c>
      <c r="AF186" s="20">
        <v>1</v>
      </c>
      <c r="AG186" s="23">
        <v>845.32</v>
      </c>
      <c r="AH186" s="11"/>
      <c r="AI186" s="19">
        <v>600.4</v>
      </c>
      <c r="AJ186" s="22">
        <v>0</v>
      </c>
      <c r="AK186" s="24" t="s">
        <v>32</v>
      </c>
      <c r="AL186" s="23">
        <v>26202.799999999999</v>
      </c>
      <c r="AM186" s="19" t="s">
        <v>33</v>
      </c>
      <c r="AN186" s="19" t="s">
        <v>34</v>
      </c>
      <c r="AO186" s="19" t="s">
        <v>35</v>
      </c>
      <c r="AP186" s="19" t="s">
        <v>36</v>
      </c>
      <c r="AQ186" s="12">
        <v>26202.799999999999</v>
      </c>
      <c r="AR186" t="s">
        <v>349</v>
      </c>
      <c r="AS186" t="s">
        <v>346</v>
      </c>
      <c r="AT186" t="s">
        <v>350</v>
      </c>
    </row>
    <row r="187" spans="1:46" x14ac:dyDescent="0.35">
      <c r="A187" s="15">
        <f t="shared" si="4"/>
        <v>186</v>
      </c>
      <c r="B187" t="s">
        <v>236</v>
      </c>
      <c r="C187" s="32">
        <v>21</v>
      </c>
      <c r="D187" s="16">
        <v>1</v>
      </c>
      <c r="E187" s="16" t="s">
        <v>344</v>
      </c>
      <c r="F187" s="16">
        <v>0</v>
      </c>
      <c r="G187" s="16">
        <v>0</v>
      </c>
      <c r="H187" s="16">
        <v>0</v>
      </c>
      <c r="I187" s="1"/>
      <c r="J187">
        <v>127</v>
      </c>
      <c r="K187" t="s">
        <v>220</v>
      </c>
      <c r="L187">
        <v>1</v>
      </c>
      <c r="M187">
        <v>1</v>
      </c>
      <c r="N187">
        <v>2</v>
      </c>
      <c r="O187">
        <v>5</v>
      </c>
      <c r="P187">
        <v>5</v>
      </c>
      <c r="Q187">
        <v>2</v>
      </c>
      <c r="R187">
        <v>0</v>
      </c>
      <c r="S187">
        <v>2</v>
      </c>
      <c r="T187">
        <v>0</v>
      </c>
      <c r="U187">
        <v>0</v>
      </c>
      <c r="V187" s="1"/>
      <c r="W187" s="16">
        <v>53</v>
      </c>
      <c r="X187" s="23">
        <v>184207.33</v>
      </c>
      <c r="Y187" s="16">
        <v>26</v>
      </c>
      <c r="Z187" s="15">
        <f t="shared" si="5"/>
        <v>186</v>
      </c>
      <c r="AA187" t="s">
        <v>236</v>
      </c>
      <c r="AB187" s="23">
        <v>18502.22</v>
      </c>
      <c r="AC187" s="20">
        <v>0.1</v>
      </c>
      <c r="AD187" s="19">
        <v>25833.919999999998</v>
      </c>
      <c r="AE187" s="19">
        <v>25833.919999999998</v>
      </c>
      <c r="AF187" s="20">
        <v>1</v>
      </c>
      <c r="AG187" s="23">
        <v>-7331.7</v>
      </c>
      <c r="AH187" s="11"/>
      <c r="AI187" s="19">
        <v>1637.43</v>
      </c>
      <c r="AJ187" s="22">
        <v>0</v>
      </c>
      <c r="AK187" s="24" t="s">
        <v>32</v>
      </c>
      <c r="AL187" s="23">
        <v>16864.79</v>
      </c>
      <c r="AM187" s="28">
        <v>6529.86</v>
      </c>
      <c r="AN187" s="19">
        <v>-3341.62</v>
      </c>
      <c r="AO187" s="19">
        <v>-10226.65</v>
      </c>
      <c r="AP187" s="19">
        <v>-4122.2700000000004</v>
      </c>
      <c r="AQ187" s="12">
        <v>5704.11</v>
      </c>
      <c r="AR187" t="s">
        <v>349</v>
      </c>
      <c r="AS187" t="s">
        <v>346</v>
      </c>
      <c r="AT187" t="s">
        <v>350</v>
      </c>
    </row>
    <row r="188" spans="1:46" x14ac:dyDescent="0.35">
      <c r="A188" s="15">
        <f t="shared" si="4"/>
        <v>187</v>
      </c>
      <c r="B188" t="s">
        <v>237</v>
      </c>
      <c r="C188" s="32">
        <v>4</v>
      </c>
      <c r="D188" s="16">
        <v>1</v>
      </c>
      <c r="E188" s="16" t="s">
        <v>344</v>
      </c>
      <c r="F188" s="16">
        <v>0</v>
      </c>
      <c r="G188" s="16">
        <v>0</v>
      </c>
      <c r="H188" s="16">
        <v>0</v>
      </c>
      <c r="I188" s="1"/>
      <c r="J188">
        <v>160</v>
      </c>
      <c r="K188" t="s">
        <v>29</v>
      </c>
      <c r="L188">
        <v>1</v>
      </c>
      <c r="M188">
        <v>0</v>
      </c>
      <c r="N188">
        <v>1</v>
      </c>
      <c r="O188">
        <v>1</v>
      </c>
      <c r="P188">
        <v>44</v>
      </c>
      <c r="Q188">
        <v>1</v>
      </c>
      <c r="R188">
        <v>0</v>
      </c>
      <c r="S188">
        <v>1</v>
      </c>
      <c r="T188">
        <v>0</v>
      </c>
      <c r="U188">
        <v>0</v>
      </c>
      <c r="V188" s="1"/>
      <c r="W188" s="16">
        <v>114</v>
      </c>
      <c r="X188" s="23">
        <v>424052</v>
      </c>
      <c r="Y188" s="16">
        <v>114</v>
      </c>
      <c r="Z188" s="15">
        <f t="shared" si="5"/>
        <v>187</v>
      </c>
      <c r="AA188" t="s">
        <v>237</v>
      </c>
      <c r="AB188" s="23">
        <v>33117.019999999997</v>
      </c>
      <c r="AC188" s="20">
        <v>0.08</v>
      </c>
      <c r="AD188" s="19">
        <v>32433.67</v>
      </c>
      <c r="AE188" s="19">
        <v>32214.78</v>
      </c>
      <c r="AF188" s="20">
        <v>0.99</v>
      </c>
      <c r="AG188" s="23">
        <v>683.35</v>
      </c>
      <c r="AH188" s="11"/>
      <c r="AI188" s="19">
        <v>2.25</v>
      </c>
      <c r="AJ188" s="22">
        <v>2</v>
      </c>
      <c r="AK188" s="23">
        <v>218.89</v>
      </c>
      <c r="AL188" s="23">
        <v>33333.660000000003</v>
      </c>
      <c r="AM188" s="19" t="s">
        <v>33</v>
      </c>
      <c r="AN188" s="19">
        <v>181.3</v>
      </c>
      <c r="AO188" s="19" t="s">
        <v>35</v>
      </c>
      <c r="AP188" s="19" t="s">
        <v>36</v>
      </c>
      <c r="AQ188" s="12">
        <v>33514.959999999999</v>
      </c>
      <c r="AR188" t="s">
        <v>349</v>
      </c>
      <c r="AS188" t="s">
        <v>346</v>
      </c>
      <c r="AT188" t="s">
        <v>350</v>
      </c>
    </row>
    <row r="189" spans="1:46" x14ac:dyDescent="0.35">
      <c r="A189" s="15">
        <f t="shared" si="4"/>
        <v>188</v>
      </c>
      <c r="B189" t="s">
        <v>238</v>
      </c>
      <c r="C189" s="32">
        <v>14</v>
      </c>
      <c r="D189" s="16">
        <v>1</v>
      </c>
      <c r="E189" s="16" t="s">
        <v>344</v>
      </c>
      <c r="F189" s="16">
        <v>0</v>
      </c>
      <c r="G189" s="16">
        <v>0</v>
      </c>
      <c r="H189" s="16">
        <v>0</v>
      </c>
      <c r="I189" s="1"/>
      <c r="J189">
        <v>77</v>
      </c>
      <c r="K189" t="s">
        <v>29</v>
      </c>
      <c r="L189">
        <v>1</v>
      </c>
      <c r="M189">
        <v>0</v>
      </c>
      <c r="N189">
        <v>2</v>
      </c>
      <c r="O189">
        <v>1</v>
      </c>
      <c r="P189">
        <v>5</v>
      </c>
      <c r="Q189">
        <v>1</v>
      </c>
      <c r="R189">
        <v>0</v>
      </c>
      <c r="S189">
        <v>1</v>
      </c>
      <c r="T189">
        <v>0</v>
      </c>
      <c r="U189">
        <v>0</v>
      </c>
      <c r="V189" s="1"/>
      <c r="W189" s="16">
        <v>17</v>
      </c>
      <c r="X189" s="23">
        <v>26337</v>
      </c>
      <c r="Y189" s="16">
        <v>16</v>
      </c>
      <c r="Z189" s="15">
        <f t="shared" si="5"/>
        <v>188</v>
      </c>
      <c r="AA189" t="s">
        <v>238</v>
      </c>
      <c r="AB189" s="23">
        <v>6340.7</v>
      </c>
      <c r="AC189" s="20">
        <v>0.24</v>
      </c>
      <c r="AD189" s="19">
        <v>6201.59</v>
      </c>
      <c r="AE189" s="19">
        <v>6201.59</v>
      </c>
      <c r="AF189" s="20">
        <v>1</v>
      </c>
      <c r="AG189" s="23">
        <v>139.11000000000001</v>
      </c>
      <c r="AH189" s="11"/>
      <c r="AI189" s="19">
        <v>18.39</v>
      </c>
      <c r="AJ189" s="22">
        <v>0</v>
      </c>
      <c r="AK189" s="24" t="s">
        <v>32</v>
      </c>
      <c r="AL189" s="23">
        <v>6322.31</v>
      </c>
      <c r="AM189" s="19" t="s">
        <v>33</v>
      </c>
      <c r="AN189" s="19">
        <v>1381.24</v>
      </c>
      <c r="AO189" s="19" t="s">
        <v>35</v>
      </c>
      <c r="AP189" s="19">
        <v>470.44</v>
      </c>
      <c r="AQ189" s="12">
        <v>8173.99</v>
      </c>
      <c r="AR189" t="s">
        <v>349</v>
      </c>
      <c r="AS189" t="s">
        <v>346</v>
      </c>
      <c r="AT189" t="s">
        <v>347</v>
      </c>
    </row>
    <row r="190" spans="1:46" x14ac:dyDescent="0.35">
      <c r="A190" s="15">
        <f t="shared" si="4"/>
        <v>189</v>
      </c>
      <c r="B190" t="s">
        <v>239</v>
      </c>
      <c r="C190" s="32">
        <v>-5</v>
      </c>
      <c r="D190" s="16">
        <v>3</v>
      </c>
      <c r="E190" s="16" t="s">
        <v>344</v>
      </c>
      <c r="F190" s="16">
        <v>1</v>
      </c>
      <c r="G190" s="16">
        <v>0</v>
      </c>
      <c r="H190" s="16">
        <v>0</v>
      </c>
      <c r="I190" s="1"/>
      <c r="J190">
        <v>16</v>
      </c>
      <c r="K190" t="s">
        <v>51</v>
      </c>
      <c r="L190">
        <v>1</v>
      </c>
      <c r="M190">
        <v>0</v>
      </c>
      <c r="N190">
        <v>3</v>
      </c>
      <c r="O190">
        <v>1</v>
      </c>
      <c r="P190">
        <v>10</v>
      </c>
      <c r="Q190">
        <v>1</v>
      </c>
      <c r="R190">
        <v>0</v>
      </c>
      <c r="S190">
        <v>0</v>
      </c>
      <c r="T190">
        <v>0</v>
      </c>
      <c r="U190">
        <v>0</v>
      </c>
      <c r="V190" s="1"/>
      <c r="W190" s="16">
        <v>14</v>
      </c>
      <c r="X190" s="23">
        <v>14780</v>
      </c>
      <c r="Y190" s="16">
        <v>14</v>
      </c>
      <c r="Z190" s="15">
        <f t="shared" si="5"/>
        <v>189</v>
      </c>
      <c r="AA190" t="s">
        <v>239</v>
      </c>
      <c r="AB190" s="23">
        <v>2622.86</v>
      </c>
      <c r="AC190" s="20">
        <v>0.18</v>
      </c>
      <c r="AD190" s="19">
        <v>2622.86</v>
      </c>
      <c r="AE190" s="19">
        <v>2622.86</v>
      </c>
      <c r="AF190" s="20">
        <v>1</v>
      </c>
      <c r="AG190" s="24" t="s">
        <v>33</v>
      </c>
      <c r="AH190" s="11"/>
      <c r="AI190" s="19" t="s">
        <v>37</v>
      </c>
      <c r="AJ190" s="22">
        <v>0</v>
      </c>
      <c r="AK190" s="24" t="s">
        <v>32</v>
      </c>
      <c r="AL190" s="23">
        <v>2622.86</v>
      </c>
      <c r="AM190" s="19" t="s">
        <v>33</v>
      </c>
      <c r="AN190" s="19">
        <v>2060.73</v>
      </c>
      <c r="AO190" s="19" t="s">
        <v>35</v>
      </c>
      <c r="AP190" s="19" t="s">
        <v>36</v>
      </c>
      <c r="AQ190" s="12">
        <v>4683.59</v>
      </c>
      <c r="AR190" t="s">
        <v>349</v>
      </c>
      <c r="AS190" t="s">
        <v>346</v>
      </c>
      <c r="AT190" t="s">
        <v>347</v>
      </c>
    </row>
    <row r="191" spans="1:46" x14ac:dyDescent="0.35">
      <c r="A191" s="15">
        <f t="shared" si="4"/>
        <v>190</v>
      </c>
      <c r="B191" t="s">
        <v>240</v>
      </c>
      <c r="C191" s="32">
        <v>34</v>
      </c>
      <c r="D191" s="16">
        <v>1</v>
      </c>
      <c r="E191" s="16" t="s">
        <v>344</v>
      </c>
      <c r="F191" s="16">
        <v>0</v>
      </c>
      <c r="G191" s="16">
        <v>0</v>
      </c>
      <c r="H191" s="16">
        <v>0</v>
      </c>
      <c r="I191" s="1"/>
      <c r="J191">
        <v>25</v>
      </c>
      <c r="K191" t="s">
        <v>29</v>
      </c>
      <c r="L191">
        <v>1</v>
      </c>
      <c r="M191">
        <v>0</v>
      </c>
      <c r="N191">
        <v>5</v>
      </c>
      <c r="O191">
        <v>1</v>
      </c>
      <c r="P191">
        <v>0</v>
      </c>
      <c r="Q191">
        <v>1</v>
      </c>
      <c r="R191">
        <v>0</v>
      </c>
      <c r="S191">
        <v>1</v>
      </c>
      <c r="T191">
        <v>1</v>
      </c>
      <c r="U191">
        <v>0</v>
      </c>
      <c r="V191" s="1"/>
      <c r="W191" s="16">
        <v>80</v>
      </c>
      <c r="X191" s="23">
        <v>318646.3</v>
      </c>
      <c r="Y191" s="16">
        <v>27</v>
      </c>
      <c r="Z191" s="15">
        <f t="shared" si="5"/>
        <v>190</v>
      </c>
      <c r="AA191" t="s">
        <v>240</v>
      </c>
      <c r="AB191" s="23">
        <v>26355.62</v>
      </c>
      <c r="AC191" s="20">
        <v>0.08</v>
      </c>
      <c r="AD191" s="19">
        <v>1550.2</v>
      </c>
      <c r="AE191" s="19">
        <v>1550.2</v>
      </c>
      <c r="AF191" s="20">
        <v>1</v>
      </c>
      <c r="AG191" s="23">
        <v>24805.42</v>
      </c>
      <c r="AH191" s="11"/>
      <c r="AI191" s="19">
        <v>903.96</v>
      </c>
      <c r="AJ191" s="22">
        <v>0</v>
      </c>
      <c r="AK191" s="24" t="s">
        <v>32</v>
      </c>
      <c r="AL191" s="23">
        <v>25451.66</v>
      </c>
      <c r="AM191" s="19" t="s">
        <v>33</v>
      </c>
      <c r="AN191" s="19" t="s">
        <v>34</v>
      </c>
      <c r="AO191" s="19" t="s">
        <v>35</v>
      </c>
      <c r="AP191" s="19" t="s">
        <v>36</v>
      </c>
      <c r="AQ191" s="12">
        <v>25451.66</v>
      </c>
      <c r="AR191" t="s">
        <v>349</v>
      </c>
      <c r="AS191" t="s">
        <v>346</v>
      </c>
      <c r="AT191" t="s">
        <v>347</v>
      </c>
    </row>
    <row r="192" spans="1:46" x14ac:dyDescent="0.35">
      <c r="A192" s="15">
        <f t="shared" si="4"/>
        <v>191</v>
      </c>
      <c r="B192" t="s">
        <v>241</v>
      </c>
      <c r="C192" s="32">
        <v>17</v>
      </c>
      <c r="D192" s="16">
        <v>1</v>
      </c>
      <c r="E192" s="16" t="s">
        <v>344</v>
      </c>
      <c r="F192" s="16">
        <v>0</v>
      </c>
      <c r="G192" s="16">
        <v>0</v>
      </c>
      <c r="H192" s="16">
        <v>0</v>
      </c>
      <c r="I192" s="1"/>
      <c r="J192">
        <v>96</v>
      </c>
      <c r="K192" t="s">
        <v>29</v>
      </c>
      <c r="L192">
        <v>1</v>
      </c>
      <c r="M192">
        <v>1</v>
      </c>
      <c r="N192">
        <v>1</v>
      </c>
      <c r="O192">
        <v>1</v>
      </c>
      <c r="P192">
        <v>28</v>
      </c>
      <c r="Q192">
        <v>1</v>
      </c>
      <c r="R192">
        <v>0</v>
      </c>
      <c r="S192">
        <v>1</v>
      </c>
      <c r="T192">
        <v>0</v>
      </c>
      <c r="U192">
        <v>0</v>
      </c>
      <c r="V192" s="1"/>
      <c r="W192" s="16">
        <v>82</v>
      </c>
      <c r="X192" s="23">
        <v>242723</v>
      </c>
      <c r="Y192" s="16">
        <v>61</v>
      </c>
      <c r="Z192" s="15">
        <f t="shared" si="5"/>
        <v>191</v>
      </c>
      <c r="AA192" t="s">
        <v>241</v>
      </c>
      <c r="AB192" s="23">
        <v>19754.39</v>
      </c>
      <c r="AC192" s="20">
        <v>0.08</v>
      </c>
      <c r="AD192" s="19">
        <v>19009.830000000002</v>
      </c>
      <c r="AE192" s="19">
        <v>19009.830000000002</v>
      </c>
      <c r="AF192" s="20">
        <v>1</v>
      </c>
      <c r="AG192" s="23">
        <v>744.56</v>
      </c>
      <c r="AH192" s="11"/>
      <c r="AI192" s="19">
        <v>420.94</v>
      </c>
      <c r="AJ192" s="22">
        <v>0</v>
      </c>
      <c r="AK192" s="24" t="s">
        <v>32</v>
      </c>
      <c r="AL192" s="23">
        <v>19333.45</v>
      </c>
      <c r="AM192" s="19" t="s">
        <v>33</v>
      </c>
      <c r="AN192" s="19">
        <v>2905.88</v>
      </c>
      <c r="AO192" s="19" t="s">
        <v>35</v>
      </c>
      <c r="AP192" s="19" t="s">
        <v>36</v>
      </c>
      <c r="AQ192" s="12">
        <v>22239.33</v>
      </c>
      <c r="AR192" t="s">
        <v>349</v>
      </c>
      <c r="AS192" t="s">
        <v>346</v>
      </c>
      <c r="AT192" t="s">
        <v>347</v>
      </c>
    </row>
    <row r="193" spans="1:46" x14ac:dyDescent="0.35">
      <c r="A193" s="15">
        <f t="shared" si="4"/>
        <v>192</v>
      </c>
      <c r="B193" t="s">
        <v>242</v>
      </c>
      <c r="C193" s="32">
        <v>12</v>
      </c>
      <c r="D193" s="16">
        <v>1</v>
      </c>
      <c r="E193" s="16" t="s">
        <v>344</v>
      </c>
      <c r="F193" s="16">
        <v>0</v>
      </c>
      <c r="G193" s="16">
        <v>0</v>
      </c>
      <c r="H193" s="16">
        <v>0</v>
      </c>
      <c r="I193" s="1"/>
      <c r="J193">
        <v>66</v>
      </c>
      <c r="K193" t="s">
        <v>243</v>
      </c>
      <c r="L193">
        <v>1</v>
      </c>
      <c r="M193">
        <v>1</v>
      </c>
      <c r="N193">
        <v>1</v>
      </c>
      <c r="O193">
        <v>1</v>
      </c>
      <c r="P193">
        <v>33</v>
      </c>
      <c r="Q193">
        <v>1</v>
      </c>
      <c r="R193">
        <v>0</v>
      </c>
      <c r="S193">
        <v>1</v>
      </c>
      <c r="T193">
        <v>0</v>
      </c>
      <c r="U193">
        <v>0</v>
      </c>
      <c r="V193" s="1"/>
      <c r="W193" s="16">
        <v>93</v>
      </c>
      <c r="X193" s="23">
        <v>343290</v>
      </c>
      <c r="Y193" s="16">
        <v>92</v>
      </c>
      <c r="Z193" s="15">
        <f t="shared" si="5"/>
        <v>192</v>
      </c>
      <c r="AA193" t="s">
        <v>242</v>
      </c>
      <c r="AB193" s="23">
        <v>25659.22</v>
      </c>
      <c r="AC193" s="20">
        <v>7.0000000000000007E-2</v>
      </c>
      <c r="AD193" s="19">
        <v>25488.080000000002</v>
      </c>
      <c r="AE193" s="19">
        <v>25488.080000000002</v>
      </c>
      <c r="AF193" s="20">
        <v>1</v>
      </c>
      <c r="AG193" s="23">
        <v>171.14</v>
      </c>
      <c r="AH193" s="11"/>
      <c r="AI193" s="19" t="s">
        <v>37</v>
      </c>
      <c r="AJ193" s="22">
        <v>0</v>
      </c>
      <c r="AK193" s="24" t="s">
        <v>32</v>
      </c>
      <c r="AL193" s="23">
        <v>25659.22</v>
      </c>
      <c r="AM193" s="19" t="s">
        <v>33</v>
      </c>
      <c r="AN193" s="19" t="s">
        <v>34</v>
      </c>
      <c r="AO193" s="19" t="s">
        <v>35</v>
      </c>
      <c r="AP193" s="19" t="s">
        <v>36</v>
      </c>
      <c r="AQ193" s="12">
        <v>25659.22</v>
      </c>
      <c r="AR193" t="s">
        <v>349</v>
      </c>
      <c r="AS193" t="s">
        <v>346</v>
      </c>
      <c r="AT193" t="s">
        <v>347</v>
      </c>
    </row>
    <row r="194" spans="1:46" x14ac:dyDescent="0.35">
      <c r="A194" s="15">
        <f t="shared" si="4"/>
        <v>193</v>
      </c>
      <c r="B194" t="s">
        <v>244</v>
      </c>
      <c r="C194" s="32">
        <v>7</v>
      </c>
      <c r="D194" s="16">
        <v>1</v>
      </c>
      <c r="E194" s="16" t="s">
        <v>344</v>
      </c>
      <c r="F194" s="16">
        <v>0</v>
      </c>
      <c r="G194" s="16">
        <v>0</v>
      </c>
      <c r="H194" s="16">
        <v>0</v>
      </c>
      <c r="I194" s="1"/>
      <c r="J194">
        <v>58</v>
      </c>
      <c r="K194" t="s">
        <v>79</v>
      </c>
      <c r="L194">
        <v>1</v>
      </c>
      <c r="M194">
        <v>1</v>
      </c>
      <c r="N194">
        <v>1</v>
      </c>
      <c r="O194">
        <v>1</v>
      </c>
      <c r="P194">
        <v>25</v>
      </c>
      <c r="Q194">
        <v>1</v>
      </c>
      <c r="R194">
        <v>0</v>
      </c>
      <c r="S194">
        <v>1</v>
      </c>
      <c r="T194">
        <v>0</v>
      </c>
      <c r="U194">
        <v>0</v>
      </c>
      <c r="V194" s="1"/>
      <c r="W194" s="16">
        <v>75</v>
      </c>
      <c r="X194" s="23">
        <v>281307</v>
      </c>
      <c r="Y194" s="16">
        <v>71</v>
      </c>
      <c r="Z194" s="15">
        <f t="shared" si="5"/>
        <v>193</v>
      </c>
      <c r="AA194" t="s">
        <v>244</v>
      </c>
      <c r="AB194" s="23">
        <v>20497.95</v>
      </c>
      <c r="AC194" s="20">
        <v>7.0000000000000007E-2</v>
      </c>
      <c r="AD194" s="19">
        <v>20361.87</v>
      </c>
      <c r="AE194" s="19">
        <v>20361.87</v>
      </c>
      <c r="AF194" s="20">
        <v>1</v>
      </c>
      <c r="AG194" s="23">
        <v>136.08000000000001</v>
      </c>
      <c r="AH194" s="11"/>
      <c r="AI194" s="19" t="s">
        <v>37</v>
      </c>
      <c r="AJ194" s="22">
        <v>0</v>
      </c>
      <c r="AK194" s="24" t="s">
        <v>32</v>
      </c>
      <c r="AL194" s="23">
        <v>20497.95</v>
      </c>
      <c r="AM194" s="19" t="s">
        <v>33</v>
      </c>
      <c r="AN194" s="19" t="s">
        <v>34</v>
      </c>
      <c r="AO194" s="19" t="s">
        <v>35</v>
      </c>
      <c r="AP194" s="19">
        <v>62.48</v>
      </c>
      <c r="AQ194" s="12">
        <v>20560.43</v>
      </c>
      <c r="AR194" t="s">
        <v>349</v>
      </c>
      <c r="AS194" t="s">
        <v>346</v>
      </c>
      <c r="AT194" t="s">
        <v>347</v>
      </c>
    </row>
    <row r="195" spans="1:46" x14ac:dyDescent="0.35">
      <c r="A195" s="15">
        <f t="shared" ref="A195:A258" si="6">ROW()-1</f>
        <v>194</v>
      </c>
      <c r="B195" t="s">
        <v>245</v>
      </c>
      <c r="C195" s="32">
        <v>3</v>
      </c>
      <c r="D195" s="16">
        <v>1</v>
      </c>
      <c r="E195" s="16" t="s">
        <v>344</v>
      </c>
      <c r="F195" s="16">
        <v>0</v>
      </c>
      <c r="G195" s="16">
        <v>0</v>
      </c>
      <c r="H195" s="16">
        <v>0</v>
      </c>
      <c r="I195" s="1"/>
      <c r="J195">
        <v>1</v>
      </c>
      <c r="K195" t="s">
        <v>133</v>
      </c>
      <c r="L195" t="s">
        <v>30</v>
      </c>
      <c r="M195" t="s">
        <v>30</v>
      </c>
      <c r="N195" t="s">
        <v>30</v>
      </c>
      <c r="O195">
        <v>2</v>
      </c>
      <c r="P195" t="s">
        <v>30</v>
      </c>
      <c r="Q195" t="s">
        <v>30</v>
      </c>
      <c r="R195" t="s">
        <v>30</v>
      </c>
      <c r="S195" t="s">
        <v>30</v>
      </c>
      <c r="T195">
        <v>0</v>
      </c>
      <c r="U195">
        <v>0</v>
      </c>
      <c r="V195" s="1"/>
      <c r="W195" s="16">
        <v>1</v>
      </c>
      <c r="X195" s="23">
        <v>125</v>
      </c>
      <c r="Y195" s="16">
        <v>1</v>
      </c>
      <c r="Z195" s="15">
        <f t="shared" ref="Z195:Z258" si="7">ROW()-1</f>
        <v>194</v>
      </c>
      <c r="AA195" t="s">
        <v>245</v>
      </c>
      <c r="AB195" s="23">
        <v>118.84</v>
      </c>
      <c r="AC195" s="20">
        <v>0.95</v>
      </c>
      <c r="AD195" s="19" t="s">
        <v>31</v>
      </c>
      <c r="AE195" s="19" t="s">
        <v>31</v>
      </c>
      <c r="AF195" s="20"/>
      <c r="AG195" s="23">
        <v>118.84</v>
      </c>
      <c r="AH195" s="11"/>
      <c r="AI195" s="19" t="s">
        <v>37</v>
      </c>
      <c r="AJ195" s="22">
        <v>0</v>
      </c>
      <c r="AK195" s="24" t="s">
        <v>32</v>
      </c>
      <c r="AL195" s="23">
        <v>118.84</v>
      </c>
      <c r="AM195" s="19" t="s">
        <v>33</v>
      </c>
      <c r="AN195" s="19" t="s">
        <v>34</v>
      </c>
      <c r="AO195" s="19" t="s">
        <v>35</v>
      </c>
      <c r="AP195" s="19" t="s">
        <v>36</v>
      </c>
      <c r="AQ195" s="12">
        <v>118.84</v>
      </c>
      <c r="AR195" t="s">
        <v>343</v>
      </c>
      <c r="AS195">
        <v>0</v>
      </c>
      <c r="AT195">
        <v>0</v>
      </c>
    </row>
    <row r="196" spans="1:46" x14ac:dyDescent="0.35">
      <c r="A196" s="15">
        <f t="shared" si="6"/>
        <v>195</v>
      </c>
      <c r="B196" t="s">
        <v>246</v>
      </c>
      <c r="C196" s="32">
        <v>4</v>
      </c>
      <c r="D196" s="16">
        <v>1</v>
      </c>
      <c r="E196" s="16" t="s">
        <v>344</v>
      </c>
      <c r="F196" s="16">
        <v>0</v>
      </c>
      <c r="G196" s="16">
        <v>0</v>
      </c>
      <c r="H196" s="16">
        <v>0</v>
      </c>
      <c r="I196" s="1"/>
      <c r="J196">
        <v>1</v>
      </c>
      <c r="K196" t="s">
        <v>29</v>
      </c>
      <c r="L196" t="s">
        <v>30</v>
      </c>
      <c r="M196" t="s">
        <v>30</v>
      </c>
      <c r="N196" t="s">
        <v>30</v>
      </c>
      <c r="O196">
        <v>7</v>
      </c>
      <c r="P196" t="s">
        <v>30</v>
      </c>
      <c r="Q196" t="s">
        <v>30</v>
      </c>
      <c r="R196" t="s">
        <v>30</v>
      </c>
      <c r="S196" t="s">
        <v>30</v>
      </c>
      <c r="T196">
        <v>0</v>
      </c>
      <c r="U196">
        <v>0</v>
      </c>
      <c r="V196" s="1"/>
      <c r="W196" s="16">
        <v>2</v>
      </c>
      <c r="X196" s="23">
        <v>561</v>
      </c>
      <c r="Y196" s="16">
        <v>2</v>
      </c>
      <c r="Z196" s="15">
        <f t="shared" si="7"/>
        <v>195</v>
      </c>
      <c r="AA196" t="s">
        <v>246</v>
      </c>
      <c r="AB196" s="23">
        <v>289.98</v>
      </c>
      <c r="AC196" s="20">
        <v>0.52</v>
      </c>
      <c r="AD196" s="19" t="s">
        <v>31</v>
      </c>
      <c r="AE196" s="19" t="s">
        <v>31</v>
      </c>
      <c r="AF196" s="20"/>
      <c r="AG196" s="23">
        <v>289.98</v>
      </c>
      <c r="AH196" s="11"/>
      <c r="AI196" s="19" t="s">
        <v>37</v>
      </c>
      <c r="AJ196" s="22">
        <v>0</v>
      </c>
      <c r="AK196" s="24" t="s">
        <v>32</v>
      </c>
      <c r="AL196" s="23">
        <v>289.98</v>
      </c>
      <c r="AM196" s="19" t="s">
        <v>33</v>
      </c>
      <c r="AN196" s="19" t="s">
        <v>34</v>
      </c>
      <c r="AO196" s="19" t="s">
        <v>35</v>
      </c>
      <c r="AP196" s="19" t="s">
        <v>36</v>
      </c>
      <c r="AQ196" s="12">
        <v>289.98</v>
      </c>
      <c r="AR196" t="s">
        <v>343</v>
      </c>
      <c r="AS196">
        <v>0</v>
      </c>
      <c r="AT196">
        <v>0</v>
      </c>
    </row>
    <row r="197" spans="1:46" x14ac:dyDescent="0.35">
      <c r="A197" s="15">
        <f t="shared" si="6"/>
        <v>196</v>
      </c>
      <c r="B197" t="s">
        <v>247</v>
      </c>
      <c r="C197" s="32">
        <v>20</v>
      </c>
      <c r="D197" s="16">
        <v>1</v>
      </c>
      <c r="E197" s="16" t="s">
        <v>344</v>
      </c>
      <c r="F197" s="16">
        <v>0</v>
      </c>
      <c r="G197" s="16">
        <v>0</v>
      </c>
      <c r="H197" s="16">
        <v>0</v>
      </c>
      <c r="I197" s="1"/>
      <c r="J197">
        <v>1</v>
      </c>
      <c r="K197" t="s">
        <v>54</v>
      </c>
      <c r="L197" t="s">
        <v>30</v>
      </c>
      <c r="M197" t="s">
        <v>30</v>
      </c>
      <c r="N197" t="s">
        <v>30</v>
      </c>
      <c r="O197">
        <v>7</v>
      </c>
      <c r="P197" t="s">
        <v>30</v>
      </c>
      <c r="Q197" t="s">
        <v>30</v>
      </c>
      <c r="R197" t="s">
        <v>30</v>
      </c>
      <c r="S197" t="s">
        <v>30</v>
      </c>
      <c r="T197">
        <v>0</v>
      </c>
      <c r="U197">
        <v>0</v>
      </c>
      <c r="V197" s="1"/>
      <c r="W197" s="16">
        <v>2</v>
      </c>
      <c r="X197" s="23">
        <v>680</v>
      </c>
      <c r="Y197" s="16">
        <v>2</v>
      </c>
      <c r="Z197" s="15">
        <f t="shared" si="7"/>
        <v>196</v>
      </c>
      <c r="AA197" t="s">
        <v>247</v>
      </c>
      <c r="AB197" s="23">
        <v>289.98</v>
      </c>
      <c r="AC197" s="20">
        <v>0.43</v>
      </c>
      <c r="AD197" s="19" t="s">
        <v>31</v>
      </c>
      <c r="AE197" s="19" t="s">
        <v>31</v>
      </c>
      <c r="AF197" s="20"/>
      <c r="AG197" s="23">
        <v>289.98</v>
      </c>
      <c r="AH197" s="11"/>
      <c r="AI197" s="19" t="s">
        <v>37</v>
      </c>
      <c r="AJ197" s="22">
        <v>0</v>
      </c>
      <c r="AK197" s="24" t="s">
        <v>32</v>
      </c>
      <c r="AL197" s="23">
        <v>289.98</v>
      </c>
      <c r="AM197" s="19" t="s">
        <v>33</v>
      </c>
      <c r="AN197" s="19" t="s">
        <v>34</v>
      </c>
      <c r="AO197" s="19" t="s">
        <v>35</v>
      </c>
      <c r="AP197" s="19" t="s">
        <v>36</v>
      </c>
      <c r="AQ197" s="12">
        <v>289.98</v>
      </c>
      <c r="AR197" t="s">
        <v>343</v>
      </c>
      <c r="AS197">
        <v>0</v>
      </c>
      <c r="AT197">
        <v>0</v>
      </c>
    </row>
    <row r="198" spans="1:46" x14ac:dyDescent="0.35">
      <c r="A198" s="15">
        <f t="shared" si="6"/>
        <v>197</v>
      </c>
      <c r="B198" t="s">
        <v>248</v>
      </c>
      <c r="C198" s="32">
        <v>4</v>
      </c>
      <c r="D198" s="16">
        <v>1</v>
      </c>
      <c r="E198" s="16" t="s">
        <v>344</v>
      </c>
      <c r="F198" s="16">
        <v>0</v>
      </c>
      <c r="G198" s="16">
        <v>0</v>
      </c>
      <c r="H198" s="16">
        <v>0</v>
      </c>
      <c r="I198" s="1"/>
      <c r="J198">
        <v>3</v>
      </c>
      <c r="K198" t="s">
        <v>29</v>
      </c>
      <c r="L198" t="s">
        <v>30</v>
      </c>
      <c r="M198" t="s">
        <v>30</v>
      </c>
      <c r="N198" t="s">
        <v>30</v>
      </c>
      <c r="O198">
        <v>2</v>
      </c>
      <c r="P198" t="s">
        <v>30</v>
      </c>
      <c r="Q198" t="s">
        <v>30</v>
      </c>
      <c r="R198" t="s">
        <v>30</v>
      </c>
      <c r="S198" t="s">
        <v>30</v>
      </c>
      <c r="T198">
        <v>0</v>
      </c>
      <c r="U198">
        <v>0</v>
      </c>
      <c r="V198" s="1"/>
      <c r="W198" s="16">
        <v>4</v>
      </c>
      <c r="X198" s="23">
        <v>3643.16</v>
      </c>
      <c r="Y198" s="16">
        <v>3</v>
      </c>
      <c r="Z198" s="15">
        <f t="shared" si="7"/>
        <v>197</v>
      </c>
      <c r="AA198" t="s">
        <v>248</v>
      </c>
      <c r="AB198" s="23">
        <v>664.89</v>
      </c>
      <c r="AC198" s="20">
        <v>0.18</v>
      </c>
      <c r="AD198" s="19" t="s">
        <v>31</v>
      </c>
      <c r="AE198" s="19" t="s">
        <v>31</v>
      </c>
      <c r="AF198" s="20"/>
      <c r="AG198" s="23">
        <v>664.89</v>
      </c>
      <c r="AH198" s="11"/>
      <c r="AI198" s="19">
        <v>371.79</v>
      </c>
      <c r="AJ198" s="22">
        <v>0</v>
      </c>
      <c r="AK198" s="24" t="s">
        <v>32</v>
      </c>
      <c r="AL198" s="23">
        <v>293.10000000000002</v>
      </c>
      <c r="AM198" s="19" t="s">
        <v>33</v>
      </c>
      <c r="AN198" s="19" t="s">
        <v>34</v>
      </c>
      <c r="AO198" s="19" t="s">
        <v>35</v>
      </c>
      <c r="AP198" s="19" t="s">
        <v>36</v>
      </c>
      <c r="AQ198" s="12">
        <v>293.10000000000002</v>
      </c>
      <c r="AR198" t="s">
        <v>343</v>
      </c>
      <c r="AS198">
        <v>0</v>
      </c>
      <c r="AT198">
        <v>0</v>
      </c>
    </row>
    <row r="199" spans="1:46" x14ac:dyDescent="0.35">
      <c r="A199" s="15">
        <f t="shared" si="6"/>
        <v>198</v>
      </c>
      <c r="B199" t="s">
        <v>249</v>
      </c>
      <c r="C199" s="32">
        <v>37</v>
      </c>
      <c r="D199" s="16">
        <v>1</v>
      </c>
      <c r="E199" s="16" t="s">
        <v>344</v>
      </c>
      <c r="F199" s="16">
        <v>0</v>
      </c>
      <c r="G199" s="16">
        <v>0</v>
      </c>
      <c r="H199" s="16">
        <v>1</v>
      </c>
      <c r="I199" s="1"/>
      <c r="J199">
        <v>1</v>
      </c>
      <c r="K199" t="s">
        <v>250</v>
      </c>
      <c r="L199" t="s">
        <v>30</v>
      </c>
      <c r="M199" t="s">
        <v>30</v>
      </c>
      <c r="N199" t="s">
        <v>30</v>
      </c>
      <c r="O199">
        <v>7</v>
      </c>
      <c r="P199" t="s">
        <v>30</v>
      </c>
      <c r="Q199" t="s">
        <v>30</v>
      </c>
      <c r="R199" t="s">
        <v>30</v>
      </c>
      <c r="S199" t="s">
        <v>30</v>
      </c>
      <c r="T199">
        <v>0</v>
      </c>
      <c r="U199">
        <v>0</v>
      </c>
      <c r="V199" s="1"/>
      <c r="W199" s="16">
        <v>1</v>
      </c>
      <c r="X199" s="23">
        <v>555</v>
      </c>
      <c r="Y199" s="16">
        <v>1</v>
      </c>
      <c r="Z199" s="15">
        <f t="shared" si="7"/>
        <v>198</v>
      </c>
      <c r="AA199" t="s">
        <v>249</v>
      </c>
      <c r="AB199" s="23">
        <v>167.24</v>
      </c>
      <c r="AC199" s="20">
        <v>0.3</v>
      </c>
      <c r="AD199" s="19" t="s">
        <v>31</v>
      </c>
      <c r="AE199" s="19" t="s">
        <v>31</v>
      </c>
      <c r="AF199" s="20"/>
      <c r="AG199" s="23">
        <v>167.24</v>
      </c>
      <c r="AH199" s="11"/>
      <c r="AI199" s="19" t="s">
        <v>37</v>
      </c>
      <c r="AJ199" s="22">
        <v>0</v>
      </c>
      <c r="AK199" s="24" t="s">
        <v>32</v>
      </c>
      <c r="AL199" s="23">
        <v>167.24</v>
      </c>
      <c r="AM199" s="19" t="s">
        <v>33</v>
      </c>
      <c r="AN199" s="19" t="s">
        <v>34</v>
      </c>
      <c r="AO199" s="19" t="s">
        <v>35</v>
      </c>
      <c r="AP199" s="19" t="s">
        <v>36</v>
      </c>
      <c r="AQ199" s="12">
        <v>167.24</v>
      </c>
      <c r="AR199" t="s">
        <v>343</v>
      </c>
      <c r="AS199">
        <v>0</v>
      </c>
      <c r="AT199">
        <v>0</v>
      </c>
    </row>
    <row r="200" spans="1:46" x14ac:dyDescent="0.35">
      <c r="A200" s="15">
        <f t="shared" si="6"/>
        <v>199</v>
      </c>
      <c r="B200" t="s">
        <v>251</v>
      </c>
      <c r="C200" s="32">
        <v>6</v>
      </c>
      <c r="D200" s="16">
        <v>1</v>
      </c>
      <c r="E200" s="16" t="s">
        <v>344</v>
      </c>
      <c r="F200" s="16">
        <v>0</v>
      </c>
      <c r="G200" s="16">
        <v>0</v>
      </c>
      <c r="H200" s="16">
        <v>0</v>
      </c>
      <c r="I200" s="1"/>
      <c r="J200">
        <v>5</v>
      </c>
      <c r="K200" t="s">
        <v>79</v>
      </c>
      <c r="L200" t="s">
        <v>30</v>
      </c>
      <c r="M200" t="s">
        <v>30</v>
      </c>
      <c r="N200" t="s">
        <v>30</v>
      </c>
      <c r="O200">
        <v>2</v>
      </c>
      <c r="P200" t="s">
        <v>30</v>
      </c>
      <c r="Q200" t="s">
        <v>30</v>
      </c>
      <c r="R200" t="s">
        <v>30</v>
      </c>
      <c r="S200" t="s">
        <v>30</v>
      </c>
      <c r="T200">
        <v>0</v>
      </c>
      <c r="U200">
        <v>0</v>
      </c>
      <c r="V200" s="1"/>
      <c r="W200" s="16">
        <v>2</v>
      </c>
      <c r="X200" s="23">
        <v>627</v>
      </c>
      <c r="Y200" s="16">
        <v>2</v>
      </c>
      <c r="Z200" s="15">
        <f t="shared" si="7"/>
        <v>199</v>
      </c>
      <c r="AA200" t="s">
        <v>251</v>
      </c>
      <c r="AB200" s="23">
        <v>300.76</v>
      </c>
      <c r="AC200" s="20">
        <v>0.48</v>
      </c>
      <c r="AD200" s="19" t="s">
        <v>31</v>
      </c>
      <c r="AE200" s="19" t="s">
        <v>31</v>
      </c>
      <c r="AF200" s="20"/>
      <c r="AG200" s="23">
        <v>300.76</v>
      </c>
      <c r="AH200" s="11"/>
      <c r="AI200" s="19" t="s">
        <v>37</v>
      </c>
      <c r="AJ200" s="22">
        <v>0</v>
      </c>
      <c r="AK200" s="24" t="s">
        <v>32</v>
      </c>
      <c r="AL200" s="23">
        <v>300.76</v>
      </c>
      <c r="AM200" s="19" t="s">
        <v>33</v>
      </c>
      <c r="AN200" s="19" t="s">
        <v>34</v>
      </c>
      <c r="AO200" s="19" t="s">
        <v>35</v>
      </c>
      <c r="AP200" s="19" t="s">
        <v>36</v>
      </c>
      <c r="AQ200" s="12">
        <v>300.76</v>
      </c>
      <c r="AR200" t="s">
        <v>343</v>
      </c>
      <c r="AS200">
        <v>0</v>
      </c>
      <c r="AT200">
        <v>0</v>
      </c>
    </row>
    <row r="201" spans="1:46" x14ac:dyDescent="0.35">
      <c r="A201" s="15">
        <f t="shared" si="6"/>
        <v>200</v>
      </c>
      <c r="B201" t="s">
        <v>252</v>
      </c>
      <c r="C201" s="32" t="s">
        <v>360</v>
      </c>
      <c r="D201" s="16" t="s">
        <v>342</v>
      </c>
      <c r="E201" s="16" t="s">
        <v>30</v>
      </c>
      <c r="F201" s="16" t="s">
        <v>30</v>
      </c>
      <c r="G201" s="16" t="s">
        <v>30</v>
      </c>
      <c r="H201" s="16" t="s">
        <v>30</v>
      </c>
      <c r="I201" s="1"/>
      <c r="J201">
        <v>43</v>
      </c>
      <c r="K201" t="s">
        <v>121</v>
      </c>
      <c r="L201" t="s">
        <v>30</v>
      </c>
      <c r="M201" t="s">
        <v>30</v>
      </c>
      <c r="N201" t="s">
        <v>30</v>
      </c>
      <c r="O201">
        <v>8</v>
      </c>
      <c r="P201" t="s">
        <v>30</v>
      </c>
      <c r="Q201" t="s">
        <v>30</v>
      </c>
      <c r="R201" t="s">
        <v>30</v>
      </c>
      <c r="S201" t="s">
        <v>30</v>
      </c>
      <c r="T201">
        <v>0</v>
      </c>
      <c r="U201">
        <v>1</v>
      </c>
      <c r="V201" s="1"/>
      <c r="W201" s="16">
        <v>60</v>
      </c>
      <c r="X201" s="25">
        <v>69123.600000000006</v>
      </c>
      <c r="Y201" s="16">
        <v>18</v>
      </c>
      <c r="Z201" s="15">
        <f t="shared" si="7"/>
        <v>200</v>
      </c>
      <c r="AA201" t="s">
        <v>252</v>
      </c>
      <c r="AB201" s="25">
        <v>4430.3500000000004</v>
      </c>
      <c r="AC201" s="26">
        <v>0.06</v>
      </c>
      <c r="AD201" s="27">
        <v>5267.38</v>
      </c>
      <c r="AE201" s="27">
        <v>5267.38</v>
      </c>
      <c r="AF201" s="26">
        <v>1</v>
      </c>
      <c r="AG201" s="25">
        <v>-837.03</v>
      </c>
      <c r="AH201" s="11"/>
      <c r="AI201" s="27">
        <v>1785.35</v>
      </c>
      <c r="AJ201" s="16">
        <v>0</v>
      </c>
      <c r="AK201" s="16" t="s">
        <v>32</v>
      </c>
      <c r="AL201" s="25">
        <v>2645</v>
      </c>
      <c r="AM201" s="27" t="s">
        <v>33</v>
      </c>
      <c r="AN201" s="27" t="s">
        <v>34</v>
      </c>
      <c r="AO201" s="27">
        <v>-659.48</v>
      </c>
      <c r="AP201" s="27" t="s">
        <v>36</v>
      </c>
      <c r="AQ201" s="12">
        <v>1985.52</v>
      </c>
      <c r="AR201" t="s">
        <v>349</v>
      </c>
      <c r="AS201" t="s">
        <v>346</v>
      </c>
      <c r="AT201" t="s">
        <v>350</v>
      </c>
    </row>
    <row r="202" spans="1:46" x14ac:dyDescent="0.35">
      <c r="A202" s="15">
        <f t="shared" si="6"/>
        <v>201</v>
      </c>
      <c r="B202" t="s">
        <v>253</v>
      </c>
      <c r="C202" s="32" t="s">
        <v>360</v>
      </c>
      <c r="D202" s="16" t="s">
        <v>342</v>
      </c>
      <c r="E202" s="16" t="s">
        <v>30</v>
      </c>
      <c r="F202" s="16" t="s">
        <v>30</v>
      </c>
      <c r="G202" s="16" t="s">
        <v>30</v>
      </c>
      <c r="H202" s="16" t="s">
        <v>30</v>
      </c>
      <c r="I202" s="1"/>
      <c r="J202">
        <v>124</v>
      </c>
      <c r="K202" t="s">
        <v>54</v>
      </c>
      <c r="L202">
        <v>1</v>
      </c>
      <c r="M202">
        <v>1</v>
      </c>
      <c r="N202">
        <v>3</v>
      </c>
      <c r="O202">
        <v>1</v>
      </c>
      <c r="P202">
        <v>14</v>
      </c>
      <c r="Q202">
        <v>1</v>
      </c>
      <c r="R202">
        <v>0</v>
      </c>
      <c r="S202">
        <v>1</v>
      </c>
      <c r="T202">
        <v>0</v>
      </c>
      <c r="U202">
        <v>0</v>
      </c>
      <c r="V202" s="1"/>
      <c r="W202" s="16">
        <v>11</v>
      </c>
      <c r="X202" s="25">
        <v>41775.019999999997</v>
      </c>
      <c r="Y202" s="16">
        <v>7</v>
      </c>
      <c r="Z202" s="15">
        <f t="shared" si="7"/>
        <v>201</v>
      </c>
      <c r="AA202" t="s">
        <v>253</v>
      </c>
      <c r="AB202" s="25">
        <v>11487.54</v>
      </c>
      <c r="AC202" s="26">
        <v>0.27</v>
      </c>
      <c r="AD202" s="27" t="s">
        <v>31</v>
      </c>
      <c r="AE202" s="27" t="s">
        <v>31</v>
      </c>
      <c r="AF202" s="16"/>
      <c r="AG202" s="25">
        <v>11487.54</v>
      </c>
      <c r="AH202" s="11"/>
      <c r="AI202" s="27">
        <v>11312.89</v>
      </c>
      <c r="AJ202" s="16">
        <v>0</v>
      </c>
      <c r="AK202" s="16" t="s">
        <v>32</v>
      </c>
      <c r="AL202" s="25">
        <v>174.65</v>
      </c>
      <c r="AM202" s="27" t="s">
        <v>33</v>
      </c>
      <c r="AN202" s="27">
        <v>4577.76</v>
      </c>
      <c r="AO202" s="27" t="s">
        <v>35</v>
      </c>
      <c r="AP202" s="27" t="s">
        <v>36</v>
      </c>
      <c r="AQ202" s="12">
        <v>4752.41</v>
      </c>
      <c r="AR202" t="s">
        <v>349</v>
      </c>
      <c r="AS202" t="s">
        <v>346</v>
      </c>
      <c r="AT202" t="s">
        <v>350</v>
      </c>
    </row>
    <row r="203" spans="1:46" x14ac:dyDescent="0.35">
      <c r="A203" s="15">
        <f t="shared" si="6"/>
        <v>202</v>
      </c>
      <c r="B203" t="s">
        <v>254</v>
      </c>
      <c r="C203" s="32">
        <v>139</v>
      </c>
      <c r="D203" s="16">
        <v>2</v>
      </c>
      <c r="E203" s="16" t="s">
        <v>344</v>
      </c>
      <c r="F203" s="18">
        <v>0</v>
      </c>
      <c r="G203" s="16" t="s">
        <v>30</v>
      </c>
      <c r="H203" s="16">
        <v>0</v>
      </c>
      <c r="I203" s="1"/>
      <c r="J203">
        <v>99</v>
      </c>
      <c r="K203" t="s">
        <v>125</v>
      </c>
      <c r="L203" t="s">
        <v>30</v>
      </c>
      <c r="M203" t="s">
        <v>30</v>
      </c>
      <c r="N203" t="s">
        <v>30</v>
      </c>
      <c r="O203">
        <v>8</v>
      </c>
      <c r="P203" t="s">
        <v>30</v>
      </c>
      <c r="Q203" t="s">
        <v>30</v>
      </c>
      <c r="R203" t="s">
        <v>30</v>
      </c>
      <c r="S203" t="s">
        <v>30</v>
      </c>
      <c r="T203">
        <v>0</v>
      </c>
      <c r="U203">
        <v>0</v>
      </c>
      <c r="V203" s="1"/>
      <c r="W203" s="16">
        <v>1</v>
      </c>
      <c r="X203" s="25">
        <v>170</v>
      </c>
      <c r="Y203" s="16">
        <v>1</v>
      </c>
      <c r="Z203" s="15">
        <f t="shared" si="7"/>
        <v>202</v>
      </c>
      <c r="AA203" t="s">
        <v>254</v>
      </c>
      <c r="AB203" s="25">
        <v>62.64</v>
      </c>
      <c r="AC203" s="26">
        <v>0.37</v>
      </c>
      <c r="AD203" s="27" t="s">
        <v>31</v>
      </c>
      <c r="AE203" s="27" t="s">
        <v>31</v>
      </c>
      <c r="AF203" s="16"/>
      <c r="AG203" s="25">
        <v>62.64</v>
      </c>
      <c r="AH203" s="11"/>
      <c r="AI203" s="27" t="s">
        <v>37</v>
      </c>
      <c r="AJ203" s="16">
        <v>0</v>
      </c>
      <c r="AK203" s="16" t="s">
        <v>32</v>
      </c>
      <c r="AL203" s="25">
        <v>62.64</v>
      </c>
      <c r="AM203" s="27" t="s">
        <v>33</v>
      </c>
      <c r="AN203" s="27" t="s">
        <v>34</v>
      </c>
      <c r="AO203" s="27" t="s">
        <v>35</v>
      </c>
      <c r="AP203" s="27" t="s">
        <v>36</v>
      </c>
      <c r="AQ203" s="12">
        <v>62.64</v>
      </c>
      <c r="AR203" t="s">
        <v>349</v>
      </c>
      <c r="AS203" t="s">
        <v>346</v>
      </c>
      <c r="AT203" t="s">
        <v>350</v>
      </c>
    </row>
    <row r="204" spans="1:46" x14ac:dyDescent="0.35">
      <c r="A204" s="15">
        <f t="shared" si="6"/>
        <v>203</v>
      </c>
      <c r="B204" t="s">
        <v>255</v>
      </c>
      <c r="C204" s="32">
        <v>2</v>
      </c>
      <c r="D204" s="16">
        <v>1</v>
      </c>
      <c r="E204" s="16" t="s">
        <v>344</v>
      </c>
      <c r="F204" s="16">
        <v>0</v>
      </c>
      <c r="G204" s="16">
        <v>0</v>
      </c>
      <c r="H204" s="16">
        <v>0</v>
      </c>
      <c r="I204" s="1"/>
      <c r="J204">
        <v>63</v>
      </c>
      <c r="K204" t="s">
        <v>29</v>
      </c>
      <c r="L204">
        <v>1</v>
      </c>
      <c r="M204">
        <v>1</v>
      </c>
      <c r="N204">
        <v>2</v>
      </c>
      <c r="O204">
        <v>1</v>
      </c>
      <c r="P204">
        <v>5</v>
      </c>
      <c r="Q204">
        <v>1</v>
      </c>
      <c r="R204">
        <v>0</v>
      </c>
      <c r="S204">
        <v>1</v>
      </c>
      <c r="T204">
        <v>0</v>
      </c>
      <c r="U204">
        <v>0</v>
      </c>
      <c r="V204" s="1"/>
      <c r="W204" s="16">
        <v>1</v>
      </c>
      <c r="X204" s="25">
        <v>290</v>
      </c>
      <c r="Y204" s="16">
        <v>1</v>
      </c>
      <c r="Z204" s="15">
        <f t="shared" si="7"/>
        <v>203</v>
      </c>
      <c r="AA204" t="s">
        <v>255</v>
      </c>
      <c r="AB204" s="25">
        <v>207.26</v>
      </c>
      <c r="AC204" s="26">
        <v>0.71</v>
      </c>
      <c r="AD204" s="27" t="s">
        <v>31</v>
      </c>
      <c r="AE204" s="27" t="s">
        <v>31</v>
      </c>
      <c r="AF204" s="16"/>
      <c r="AG204" s="25">
        <v>207.26</v>
      </c>
      <c r="AH204" s="11"/>
      <c r="AI204" s="27" t="s">
        <v>37</v>
      </c>
      <c r="AJ204" s="16">
        <v>0</v>
      </c>
      <c r="AK204" s="16" t="s">
        <v>32</v>
      </c>
      <c r="AL204" s="25">
        <v>207.26</v>
      </c>
      <c r="AM204" s="27">
        <v>-6733.73</v>
      </c>
      <c r="AN204" s="27">
        <v>6733.73</v>
      </c>
      <c r="AO204" s="27" t="s">
        <v>35</v>
      </c>
      <c r="AP204" s="27" t="s">
        <v>36</v>
      </c>
      <c r="AQ204" s="12">
        <v>207.26</v>
      </c>
      <c r="AR204" t="s">
        <v>343</v>
      </c>
      <c r="AS204">
        <v>0</v>
      </c>
      <c r="AT204">
        <v>0</v>
      </c>
    </row>
    <row r="205" spans="1:46" x14ac:dyDescent="0.35">
      <c r="A205" s="15">
        <f t="shared" si="6"/>
        <v>204</v>
      </c>
      <c r="B205" t="s">
        <v>256</v>
      </c>
      <c r="C205" s="32" t="s">
        <v>360</v>
      </c>
      <c r="D205" s="16" t="s">
        <v>30</v>
      </c>
      <c r="E205" s="16" t="s">
        <v>30</v>
      </c>
      <c r="F205" s="16" t="s">
        <v>30</v>
      </c>
      <c r="G205" s="16" t="s">
        <v>30</v>
      </c>
      <c r="H205" s="16" t="s">
        <v>30</v>
      </c>
      <c r="I205" s="13"/>
      <c r="J205">
        <v>3</v>
      </c>
      <c r="K205" t="s">
        <v>54</v>
      </c>
      <c r="L205">
        <v>0</v>
      </c>
      <c r="M205">
        <v>0</v>
      </c>
      <c r="N205">
        <v>1</v>
      </c>
      <c r="O205">
        <v>10</v>
      </c>
      <c r="P205">
        <v>30</v>
      </c>
      <c r="Q205">
        <v>0</v>
      </c>
      <c r="R205">
        <v>1</v>
      </c>
      <c r="S205">
        <v>1</v>
      </c>
      <c r="T205">
        <v>0</v>
      </c>
      <c r="U205">
        <v>0</v>
      </c>
      <c r="V205" s="13"/>
      <c r="W205" s="18">
        <v>0</v>
      </c>
      <c r="X205" s="18" t="s">
        <v>257</v>
      </c>
      <c r="Y205" s="18">
        <v>0</v>
      </c>
      <c r="Z205" s="15">
        <f t="shared" si="7"/>
        <v>204</v>
      </c>
      <c r="AA205" t="s">
        <v>256</v>
      </c>
      <c r="AB205" s="18" t="s">
        <v>258</v>
      </c>
      <c r="AC205" s="18" t="s">
        <v>30</v>
      </c>
      <c r="AD205" s="28">
        <v>0</v>
      </c>
      <c r="AE205" s="28">
        <v>0</v>
      </c>
      <c r="AF205" s="29" t="s">
        <v>30</v>
      </c>
      <c r="AG205" s="30">
        <v>-58.71</v>
      </c>
      <c r="AH205" s="14"/>
      <c r="AI205" s="28">
        <v>0</v>
      </c>
      <c r="AJ205" s="17">
        <v>3</v>
      </c>
      <c r="AK205" s="30">
        <v>58.71</v>
      </c>
      <c r="AL205" s="30" t="e">
        <f>#REF!</f>
        <v>#REF!</v>
      </c>
      <c r="AM205" s="28" t="s">
        <v>33</v>
      </c>
      <c r="AN205" s="28">
        <v>18816.849999999999</v>
      </c>
      <c r="AO205" s="28" t="s">
        <v>35</v>
      </c>
      <c r="AP205" s="28" t="s">
        <v>36</v>
      </c>
      <c r="AQ205" s="12">
        <v>18875.559999999998</v>
      </c>
      <c r="AR205" t="s">
        <v>349</v>
      </c>
      <c r="AS205" t="s">
        <v>346</v>
      </c>
      <c r="AT205" t="s">
        <v>351</v>
      </c>
    </row>
    <row r="206" spans="1:46" x14ac:dyDescent="0.35">
      <c r="A206" s="15">
        <f t="shared" si="6"/>
        <v>205</v>
      </c>
      <c r="B206" t="s">
        <v>259</v>
      </c>
      <c r="C206" s="32" t="s">
        <v>360</v>
      </c>
      <c r="D206" s="16">
        <v>5</v>
      </c>
      <c r="E206" s="16" t="s">
        <v>344</v>
      </c>
      <c r="F206" s="16">
        <v>0</v>
      </c>
      <c r="G206" s="16">
        <v>1</v>
      </c>
      <c r="H206" s="16">
        <v>0</v>
      </c>
      <c r="I206" s="1"/>
      <c r="J206">
        <v>120</v>
      </c>
      <c r="K206" t="s">
        <v>260</v>
      </c>
      <c r="L206">
        <v>1</v>
      </c>
      <c r="M206">
        <v>1</v>
      </c>
      <c r="N206">
        <v>0</v>
      </c>
      <c r="O206">
        <v>6</v>
      </c>
      <c r="P206">
        <v>25</v>
      </c>
      <c r="Q206">
        <v>2</v>
      </c>
      <c r="R206">
        <v>0</v>
      </c>
      <c r="S206">
        <v>0</v>
      </c>
      <c r="T206">
        <v>0</v>
      </c>
      <c r="U206">
        <v>0</v>
      </c>
      <c r="V206" s="1"/>
      <c r="W206" s="16">
        <v>84</v>
      </c>
      <c r="X206" s="25">
        <v>48485.75</v>
      </c>
      <c r="Y206" s="16">
        <v>75</v>
      </c>
      <c r="Z206" s="15">
        <f t="shared" si="7"/>
        <v>205</v>
      </c>
      <c r="AA206" t="s">
        <v>259</v>
      </c>
      <c r="AB206" s="25">
        <v>14598.05</v>
      </c>
      <c r="AC206" s="26">
        <v>0.3</v>
      </c>
      <c r="AD206" s="27">
        <v>13397.71</v>
      </c>
      <c r="AE206" s="27">
        <v>12634.45</v>
      </c>
      <c r="AF206" s="26">
        <v>0.94</v>
      </c>
      <c r="AG206" s="25">
        <v>1200.3399999999999</v>
      </c>
      <c r="AH206" s="11"/>
      <c r="AI206" s="27">
        <v>1719.32</v>
      </c>
      <c r="AJ206" s="16">
        <v>3</v>
      </c>
      <c r="AK206" s="25">
        <v>763.26</v>
      </c>
      <c r="AL206" s="25">
        <v>13641.99</v>
      </c>
      <c r="AM206" s="27">
        <v>11757.31</v>
      </c>
      <c r="AN206" s="27">
        <v>-11757.31</v>
      </c>
      <c r="AO206" s="27" t="s">
        <v>35</v>
      </c>
      <c r="AP206" s="27">
        <v>855.42</v>
      </c>
      <c r="AQ206" s="12">
        <v>14497.41</v>
      </c>
      <c r="AR206" t="s">
        <v>349</v>
      </c>
      <c r="AS206" t="s">
        <v>346</v>
      </c>
      <c r="AT206" t="s">
        <v>347</v>
      </c>
    </row>
    <row r="207" spans="1:46" x14ac:dyDescent="0.35">
      <c r="A207" s="15">
        <f t="shared" si="6"/>
        <v>206</v>
      </c>
      <c r="B207" t="s">
        <v>261</v>
      </c>
      <c r="C207" s="32" t="s">
        <v>360</v>
      </c>
      <c r="D207" s="16" t="s">
        <v>342</v>
      </c>
      <c r="E207" s="16" t="s">
        <v>30</v>
      </c>
      <c r="F207" s="16" t="s">
        <v>30</v>
      </c>
      <c r="G207" s="16" t="s">
        <v>30</v>
      </c>
      <c r="H207" s="16" t="s">
        <v>30</v>
      </c>
      <c r="I207" s="1"/>
      <c r="J207">
        <v>102</v>
      </c>
      <c r="K207" t="s">
        <v>29</v>
      </c>
      <c r="L207">
        <v>1</v>
      </c>
      <c r="M207">
        <v>1</v>
      </c>
      <c r="N207">
        <v>2</v>
      </c>
      <c r="O207">
        <v>1</v>
      </c>
      <c r="P207">
        <v>5</v>
      </c>
      <c r="Q207">
        <v>1</v>
      </c>
      <c r="R207">
        <v>0</v>
      </c>
      <c r="S207">
        <v>1</v>
      </c>
      <c r="T207">
        <v>0</v>
      </c>
      <c r="U207">
        <v>0</v>
      </c>
      <c r="V207" s="1"/>
      <c r="W207" s="16">
        <v>21</v>
      </c>
      <c r="X207" s="25">
        <v>30268</v>
      </c>
      <c r="Y207" s="16">
        <v>18</v>
      </c>
      <c r="Z207" s="15">
        <f t="shared" si="7"/>
        <v>206</v>
      </c>
      <c r="AA207" t="s">
        <v>261</v>
      </c>
      <c r="AB207" s="25">
        <v>7374.16</v>
      </c>
      <c r="AC207" s="26">
        <v>0.24</v>
      </c>
      <c r="AD207" s="27">
        <v>6867.75</v>
      </c>
      <c r="AE207" s="27">
        <v>6867.75</v>
      </c>
      <c r="AF207" s="26">
        <v>1</v>
      </c>
      <c r="AG207" s="25">
        <v>506.41</v>
      </c>
      <c r="AH207" s="11"/>
      <c r="AI207" s="27">
        <v>383.76</v>
      </c>
      <c r="AJ207" s="16">
        <v>0</v>
      </c>
      <c r="AK207" s="16" t="s">
        <v>32</v>
      </c>
      <c r="AL207" s="25">
        <v>6990.4</v>
      </c>
      <c r="AM207" s="27" t="s">
        <v>33</v>
      </c>
      <c r="AN207" s="27">
        <v>1376.53</v>
      </c>
      <c r="AO207" s="27" t="s">
        <v>35</v>
      </c>
      <c r="AP207" s="27">
        <v>958.68</v>
      </c>
      <c r="AQ207" s="12">
        <v>9325.61</v>
      </c>
      <c r="AR207" t="s">
        <v>349</v>
      </c>
      <c r="AS207" t="s">
        <v>346</v>
      </c>
      <c r="AT207" t="s">
        <v>347</v>
      </c>
    </row>
    <row r="208" spans="1:46" x14ac:dyDescent="0.35">
      <c r="A208" s="15">
        <f t="shared" si="6"/>
        <v>207</v>
      </c>
      <c r="B208" t="s">
        <v>262</v>
      </c>
      <c r="C208" s="32" t="s">
        <v>360</v>
      </c>
      <c r="D208" s="16" t="s">
        <v>342</v>
      </c>
      <c r="E208" s="16" t="s">
        <v>30</v>
      </c>
      <c r="F208" s="16" t="s">
        <v>30</v>
      </c>
      <c r="G208" s="16" t="s">
        <v>30</v>
      </c>
      <c r="H208" s="16" t="s">
        <v>30</v>
      </c>
      <c r="I208" s="1"/>
      <c r="J208">
        <v>169</v>
      </c>
      <c r="K208" t="s">
        <v>263</v>
      </c>
      <c r="L208" t="s">
        <v>30</v>
      </c>
      <c r="M208" t="s">
        <v>30</v>
      </c>
      <c r="N208" t="s">
        <v>30</v>
      </c>
      <c r="O208">
        <v>8</v>
      </c>
      <c r="P208" t="s">
        <v>30</v>
      </c>
      <c r="Q208" t="s">
        <v>30</v>
      </c>
      <c r="R208" t="s">
        <v>30</v>
      </c>
      <c r="S208" t="s">
        <v>30</v>
      </c>
      <c r="T208">
        <v>0</v>
      </c>
      <c r="U208">
        <v>0</v>
      </c>
      <c r="V208" s="1"/>
      <c r="W208" s="16">
        <v>4</v>
      </c>
      <c r="X208" s="25">
        <v>3452</v>
      </c>
      <c r="Y208" s="16">
        <v>4</v>
      </c>
      <c r="Z208" s="15">
        <f t="shared" si="7"/>
        <v>207</v>
      </c>
      <c r="AA208" t="s">
        <v>262</v>
      </c>
      <c r="AB208" s="25">
        <v>541.66</v>
      </c>
      <c r="AC208" s="26">
        <v>0.16</v>
      </c>
      <c r="AD208" s="27" t="s">
        <v>31</v>
      </c>
      <c r="AE208" s="27" t="s">
        <v>31</v>
      </c>
      <c r="AF208" s="16"/>
      <c r="AG208" s="25">
        <v>541.66</v>
      </c>
      <c r="AH208" s="11"/>
      <c r="AI208" s="27">
        <v>420.03</v>
      </c>
      <c r="AJ208" s="16">
        <v>0</v>
      </c>
      <c r="AK208" s="16" t="s">
        <v>32</v>
      </c>
      <c r="AL208" s="25">
        <v>121.63</v>
      </c>
      <c r="AM208" s="27" t="s">
        <v>33</v>
      </c>
      <c r="AN208" s="27" t="s">
        <v>34</v>
      </c>
      <c r="AO208" s="27" t="s">
        <v>35</v>
      </c>
      <c r="AP208" s="27" t="s">
        <v>36</v>
      </c>
      <c r="AQ208" s="12">
        <v>121.63</v>
      </c>
      <c r="AR208" t="s">
        <v>343</v>
      </c>
      <c r="AS208">
        <v>0</v>
      </c>
      <c r="AT208">
        <v>0</v>
      </c>
    </row>
    <row r="209" spans="1:46" x14ac:dyDescent="0.35">
      <c r="A209" s="15">
        <f t="shared" si="6"/>
        <v>208</v>
      </c>
      <c r="B209" t="s">
        <v>264</v>
      </c>
      <c r="C209" s="32" t="s">
        <v>360</v>
      </c>
      <c r="D209" s="16" t="s">
        <v>342</v>
      </c>
      <c r="E209" s="16" t="s">
        <v>30</v>
      </c>
      <c r="F209" s="16" t="s">
        <v>30</v>
      </c>
      <c r="G209" s="16" t="s">
        <v>30</v>
      </c>
      <c r="H209" s="16" t="s">
        <v>30</v>
      </c>
      <c r="I209" s="1"/>
      <c r="J209">
        <v>151</v>
      </c>
      <c r="K209" t="s">
        <v>85</v>
      </c>
      <c r="L209">
        <v>1</v>
      </c>
      <c r="M209">
        <v>1</v>
      </c>
      <c r="N209">
        <v>1</v>
      </c>
      <c r="O209">
        <v>1</v>
      </c>
      <c r="P209">
        <v>19</v>
      </c>
      <c r="Q209">
        <v>1</v>
      </c>
      <c r="R209">
        <v>0</v>
      </c>
      <c r="S209">
        <v>1</v>
      </c>
      <c r="T209">
        <v>0</v>
      </c>
      <c r="U209">
        <v>0</v>
      </c>
      <c r="V209" s="1"/>
      <c r="W209" s="16">
        <v>71</v>
      </c>
      <c r="X209" s="25">
        <v>37121.9</v>
      </c>
      <c r="Y209" s="16">
        <v>66</v>
      </c>
      <c r="Z209" s="15">
        <f t="shared" si="7"/>
        <v>208</v>
      </c>
      <c r="AA209" t="s">
        <v>264</v>
      </c>
      <c r="AB209" s="25">
        <v>9819.42</v>
      </c>
      <c r="AC209" s="26">
        <v>0.26</v>
      </c>
      <c r="AD209" s="27">
        <v>8855.34</v>
      </c>
      <c r="AE209" s="27">
        <v>8781.82</v>
      </c>
      <c r="AF209" s="26">
        <v>0.99</v>
      </c>
      <c r="AG209" s="25">
        <v>964.08</v>
      </c>
      <c r="AH209" s="11"/>
      <c r="AI209" s="27">
        <v>951.36</v>
      </c>
      <c r="AJ209" s="16">
        <v>1</v>
      </c>
      <c r="AK209" s="25">
        <v>73.52</v>
      </c>
      <c r="AL209" s="25">
        <v>8941.58</v>
      </c>
      <c r="AM209" s="27">
        <v>-169.93</v>
      </c>
      <c r="AN209" s="27">
        <v>169.93</v>
      </c>
      <c r="AO209" s="27" t="s">
        <v>35</v>
      </c>
      <c r="AP209" s="27">
        <v>744.21</v>
      </c>
      <c r="AQ209" s="12">
        <v>9685.7900000000009</v>
      </c>
      <c r="AR209" t="s">
        <v>349</v>
      </c>
      <c r="AS209" t="s">
        <v>346</v>
      </c>
      <c r="AT209" t="s">
        <v>347</v>
      </c>
    </row>
    <row r="210" spans="1:46" x14ac:dyDescent="0.35">
      <c r="A210" s="15">
        <f t="shared" si="6"/>
        <v>209</v>
      </c>
      <c r="B210" t="s">
        <v>88</v>
      </c>
      <c r="C210" s="32">
        <v>4</v>
      </c>
      <c r="D210" s="16">
        <v>2</v>
      </c>
      <c r="E210" s="16" t="s">
        <v>344</v>
      </c>
      <c r="F210" s="16">
        <v>0</v>
      </c>
      <c r="G210" s="16" t="s">
        <v>30</v>
      </c>
      <c r="H210" s="16">
        <v>0</v>
      </c>
      <c r="I210" s="1"/>
      <c r="J210">
        <v>128</v>
      </c>
      <c r="K210" t="s">
        <v>85</v>
      </c>
      <c r="L210" t="s">
        <v>30</v>
      </c>
      <c r="M210" t="s">
        <v>30</v>
      </c>
      <c r="N210" t="s">
        <v>30</v>
      </c>
      <c r="O210">
        <v>8</v>
      </c>
      <c r="P210" t="s">
        <v>30</v>
      </c>
      <c r="Q210" t="s">
        <v>30</v>
      </c>
      <c r="R210" t="s">
        <v>30</v>
      </c>
      <c r="S210" t="s">
        <v>30</v>
      </c>
      <c r="T210">
        <v>0</v>
      </c>
      <c r="U210">
        <v>0</v>
      </c>
      <c r="V210" s="1"/>
      <c r="W210" s="16">
        <v>4</v>
      </c>
      <c r="X210" s="25">
        <v>1327</v>
      </c>
      <c r="Y210" s="16">
        <v>4</v>
      </c>
      <c r="Z210" s="15">
        <f t="shared" si="7"/>
        <v>209</v>
      </c>
      <c r="AA210" t="s">
        <v>88</v>
      </c>
      <c r="AB210" s="25">
        <v>396.37</v>
      </c>
      <c r="AC210" s="26">
        <v>0.3</v>
      </c>
      <c r="AD210" s="27" t="s">
        <v>31</v>
      </c>
      <c r="AE210" s="27" t="s">
        <v>31</v>
      </c>
      <c r="AF210" s="16"/>
      <c r="AG210" s="25">
        <v>396.37</v>
      </c>
      <c r="AH210" s="11"/>
      <c r="AI210" s="27">
        <v>154.02000000000001</v>
      </c>
      <c r="AJ210" s="16">
        <v>0</v>
      </c>
      <c r="AK210" s="16" t="s">
        <v>32</v>
      </c>
      <c r="AL210" s="25">
        <v>242.35</v>
      </c>
      <c r="AM210" s="27" t="s">
        <v>33</v>
      </c>
      <c r="AN210" s="27" t="s">
        <v>34</v>
      </c>
      <c r="AO210" s="27" t="s">
        <v>35</v>
      </c>
      <c r="AP210" s="27" t="s">
        <v>36</v>
      </c>
      <c r="AQ210" s="12">
        <v>242.35</v>
      </c>
      <c r="AR210" t="s">
        <v>349</v>
      </c>
      <c r="AS210" t="s">
        <v>346</v>
      </c>
      <c r="AT210" t="s">
        <v>347</v>
      </c>
    </row>
    <row r="211" spans="1:46" x14ac:dyDescent="0.35">
      <c r="A211" s="15">
        <f t="shared" si="6"/>
        <v>210</v>
      </c>
      <c r="B211" t="s">
        <v>265</v>
      </c>
      <c r="C211" s="32" t="s">
        <v>360</v>
      </c>
      <c r="D211" s="16" t="s">
        <v>342</v>
      </c>
      <c r="E211" s="16" t="s">
        <v>30</v>
      </c>
      <c r="F211" s="16" t="s">
        <v>30</v>
      </c>
      <c r="G211" s="16" t="s">
        <v>30</v>
      </c>
      <c r="H211" s="16" t="s">
        <v>30</v>
      </c>
      <c r="I211" s="1"/>
      <c r="J211">
        <v>98</v>
      </c>
      <c r="K211" t="s">
        <v>29</v>
      </c>
      <c r="L211" t="s">
        <v>30</v>
      </c>
      <c r="M211" t="s">
        <v>30</v>
      </c>
      <c r="N211" t="s">
        <v>30</v>
      </c>
      <c r="O211">
        <v>8</v>
      </c>
      <c r="P211" t="s">
        <v>30</v>
      </c>
      <c r="Q211" t="s">
        <v>30</v>
      </c>
      <c r="R211" t="s">
        <v>30</v>
      </c>
      <c r="S211" t="s">
        <v>30</v>
      </c>
      <c r="T211">
        <v>0</v>
      </c>
      <c r="U211">
        <v>0</v>
      </c>
      <c r="V211" s="1"/>
      <c r="W211" s="16">
        <v>8</v>
      </c>
      <c r="X211" s="25">
        <v>864</v>
      </c>
      <c r="Y211" s="16">
        <v>5</v>
      </c>
      <c r="Z211" s="15">
        <f t="shared" si="7"/>
        <v>210</v>
      </c>
      <c r="AA211" t="s">
        <v>265</v>
      </c>
      <c r="AB211" s="25">
        <v>261.10000000000002</v>
      </c>
      <c r="AC211" s="26">
        <v>0.3</v>
      </c>
      <c r="AD211" s="27" t="s">
        <v>31</v>
      </c>
      <c r="AE211" s="27" t="s">
        <v>31</v>
      </c>
      <c r="AF211" s="16"/>
      <c r="AG211" s="25">
        <v>261.10000000000002</v>
      </c>
      <c r="AH211" s="11"/>
      <c r="AI211" s="27">
        <v>102.58</v>
      </c>
      <c r="AJ211" s="16">
        <v>0</v>
      </c>
      <c r="AK211" s="16" t="s">
        <v>32</v>
      </c>
      <c r="AL211" s="25">
        <v>158.52000000000001</v>
      </c>
      <c r="AM211" s="27" t="s">
        <v>33</v>
      </c>
      <c r="AN211" s="27" t="s">
        <v>34</v>
      </c>
      <c r="AO211" s="27" t="s">
        <v>35</v>
      </c>
      <c r="AP211" s="27" t="s">
        <v>36</v>
      </c>
      <c r="AQ211" s="12">
        <v>158.52000000000001</v>
      </c>
      <c r="AR211" t="s">
        <v>343</v>
      </c>
      <c r="AS211">
        <v>0</v>
      </c>
      <c r="AT211">
        <v>0</v>
      </c>
    </row>
    <row r="212" spans="1:46" x14ac:dyDescent="0.35">
      <c r="A212" s="15">
        <f t="shared" si="6"/>
        <v>211</v>
      </c>
      <c r="B212" t="s">
        <v>266</v>
      </c>
      <c r="C212" s="32" t="s">
        <v>360</v>
      </c>
      <c r="D212" s="16" t="s">
        <v>342</v>
      </c>
      <c r="E212" s="16" t="s">
        <v>30</v>
      </c>
      <c r="F212" s="16" t="s">
        <v>30</v>
      </c>
      <c r="G212" s="16" t="s">
        <v>30</v>
      </c>
      <c r="H212" s="16" t="s">
        <v>30</v>
      </c>
      <c r="I212" s="1"/>
      <c r="J212">
        <v>5</v>
      </c>
      <c r="K212" t="s">
        <v>29</v>
      </c>
      <c r="L212" t="s">
        <v>30</v>
      </c>
      <c r="M212" t="s">
        <v>30</v>
      </c>
      <c r="N212" t="s">
        <v>30</v>
      </c>
      <c r="O212">
        <v>8</v>
      </c>
      <c r="P212" t="s">
        <v>30</v>
      </c>
      <c r="Q212" t="s">
        <v>30</v>
      </c>
      <c r="R212" t="s">
        <v>30</v>
      </c>
      <c r="S212" t="s">
        <v>30</v>
      </c>
      <c r="T212">
        <v>0</v>
      </c>
      <c r="U212">
        <v>0</v>
      </c>
      <c r="V212" s="1"/>
      <c r="W212" s="16">
        <v>1</v>
      </c>
      <c r="X212" s="25">
        <v>160</v>
      </c>
      <c r="Y212" s="16">
        <v>1</v>
      </c>
      <c r="Z212" s="15">
        <f t="shared" si="7"/>
        <v>211</v>
      </c>
      <c r="AA212" t="s">
        <v>266</v>
      </c>
      <c r="AB212" s="25">
        <v>104.25</v>
      </c>
      <c r="AC212" s="26">
        <v>0.65</v>
      </c>
      <c r="AD212" s="27" t="s">
        <v>31</v>
      </c>
      <c r="AE212" s="27" t="s">
        <v>31</v>
      </c>
      <c r="AF212" s="16"/>
      <c r="AG212" s="25">
        <v>104.25</v>
      </c>
      <c r="AH212" s="11"/>
      <c r="AI212" s="27" t="s">
        <v>37</v>
      </c>
      <c r="AJ212" s="16">
        <v>0</v>
      </c>
      <c r="AK212" s="16" t="s">
        <v>32</v>
      </c>
      <c r="AL212" s="25">
        <v>104.25</v>
      </c>
      <c r="AM212" s="27" t="s">
        <v>33</v>
      </c>
      <c r="AN212" s="27" t="s">
        <v>34</v>
      </c>
      <c r="AO212" s="27" t="s">
        <v>35</v>
      </c>
      <c r="AP212" s="27" t="s">
        <v>36</v>
      </c>
      <c r="AQ212" s="12">
        <v>104.25</v>
      </c>
      <c r="AR212" t="s">
        <v>343</v>
      </c>
      <c r="AS212">
        <v>0</v>
      </c>
      <c r="AT212">
        <v>0</v>
      </c>
    </row>
    <row r="213" spans="1:46" x14ac:dyDescent="0.35">
      <c r="A213" s="15">
        <f t="shared" si="6"/>
        <v>212</v>
      </c>
      <c r="B213" t="s">
        <v>267</v>
      </c>
      <c r="C213" s="32" t="s">
        <v>360</v>
      </c>
      <c r="D213" s="16" t="s">
        <v>342</v>
      </c>
      <c r="E213" s="16" t="s">
        <v>30</v>
      </c>
      <c r="F213" s="16" t="s">
        <v>30</v>
      </c>
      <c r="G213" s="16" t="s">
        <v>30</v>
      </c>
      <c r="H213" s="16" t="s">
        <v>30</v>
      </c>
      <c r="I213" s="1"/>
      <c r="J213">
        <v>35</v>
      </c>
      <c r="K213" t="s">
        <v>29</v>
      </c>
      <c r="L213" t="s">
        <v>30</v>
      </c>
      <c r="M213" t="s">
        <v>30</v>
      </c>
      <c r="N213" t="s">
        <v>30</v>
      </c>
      <c r="O213">
        <v>8</v>
      </c>
      <c r="P213" t="s">
        <v>30</v>
      </c>
      <c r="Q213" t="s">
        <v>30</v>
      </c>
      <c r="R213" t="s">
        <v>30</v>
      </c>
      <c r="S213" t="s">
        <v>30</v>
      </c>
      <c r="T213">
        <v>0</v>
      </c>
      <c r="U213">
        <v>0</v>
      </c>
      <c r="V213" s="1"/>
      <c r="W213" s="16">
        <v>2</v>
      </c>
      <c r="X213" s="25">
        <v>324</v>
      </c>
      <c r="Y213" s="16">
        <v>2</v>
      </c>
      <c r="Z213" s="15">
        <f t="shared" si="7"/>
        <v>212</v>
      </c>
      <c r="AA213" t="s">
        <v>267</v>
      </c>
      <c r="AB213" s="25">
        <v>113.41</v>
      </c>
      <c r="AC213" s="26">
        <v>0.35</v>
      </c>
      <c r="AD213" s="27" t="s">
        <v>31</v>
      </c>
      <c r="AE213" s="27" t="s">
        <v>31</v>
      </c>
      <c r="AF213" s="16"/>
      <c r="AG213" s="25">
        <v>113.41</v>
      </c>
      <c r="AH213" s="11"/>
      <c r="AI213" s="27">
        <v>18.39</v>
      </c>
      <c r="AJ213" s="16">
        <v>0</v>
      </c>
      <c r="AK213" s="16" t="s">
        <v>32</v>
      </c>
      <c r="AL213" s="25">
        <v>95.02</v>
      </c>
      <c r="AM213" s="27" t="s">
        <v>33</v>
      </c>
      <c r="AN213" s="27" t="s">
        <v>34</v>
      </c>
      <c r="AO213" s="27" t="s">
        <v>35</v>
      </c>
      <c r="AP213" s="27" t="s">
        <v>36</v>
      </c>
      <c r="AQ213" s="12">
        <v>95.02</v>
      </c>
      <c r="AR213" t="s">
        <v>343</v>
      </c>
      <c r="AS213">
        <v>0</v>
      </c>
      <c r="AT213">
        <v>0</v>
      </c>
    </row>
    <row r="214" spans="1:46" x14ac:dyDescent="0.35">
      <c r="A214" s="15">
        <f t="shared" si="6"/>
        <v>213</v>
      </c>
      <c r="B214" t="s">
        <v>268</v>
      </c>
      <c r="C214" s="32">
        <v>69</v>
      </c>
      <c r="D214" s="16">
        <v>2</v>
      </c>
      <c r="E214" s="16" t="s">
        <v>344</v>
      </c>
      <c r="F214" s="16">
        <v>0</v>
      </c>
      <c r="G214" s="16" t="s">
        <v>30</v>
      </c>
      <c r="H214" s="16">
        <v>0</v>
      </c>
      <c r="I214" s="1"/>
      <c r="J214">
        <v>44</v>
      </c>
      <c r="K214" t="s">
        <v>29</v>
      </c>
      <c r="L214" t="s">
        <v>30</v>
      </c>
      <c r="M214" t="s">
        <v>30</v>
      </c>
      <c r="N214" t="s">
        <v>30</v>
      </c>
      <c r="O214">
        <v>8</v>
      </c>
      <c r="P214" t="s">
        <v>30</v>
      </c>
      <c r="Q214" t="s">
        <v>30</v>
      </c>
      <c r="R214" t="s">
        <v>30</v>
      </c>
      <c r="S214" t="s">
        <v>30</v>
      </c>
      <c r="T214">
        <v>0</v>
      </c>
      <c r="U214">
        <v>0</v>
      </c>
      <c r="V214" s="1"/>
      <c r="W214" s="16">
        <v>3</v>
      </c>
      <c r="X214" s="25">
        <v>504</v>
      </c>
      <c r="Y214" s="16">
        <v>3</v>
      </c>
      <c r="Z214" s="15">
        <f t="shared" si="7"/>
        <v>213</v>
      </c>
      <c r="AA214" t="s">
        <v>268</v>
      </c>
      <c r="AB214" s="25">
        <v>163.04</v>
      </c>
      <c r="AC214" s="26">
        <v>0.32</v>
      </c>
      <c r="AD214" s="27" t="s">
        <v>31</v>
      </c>
      <c r="AE214" s="27" t="s">
        <v>31</v>
      </c>
      <c r="AF214" s="16"/>
      <c r="AG214" s="25">
        <v>163.04</v>
      </c>
      <c r="AH214" s="11"/>
      <c r="AI214" s="27">
        <v>44.2</v>
      </c>
      <c r="AJ214" s="16">
        <v>0</v>
      </c>
      <c r="AK214" s="16" t="s">
        <v>32</v>
      </c>
      <c r="AL214" s="25">
        <v>118.84</v>
      </c>
      <c r="AM214" s="27" t="s">
        <v>33</v>
      </c>
      <c r="AN214" s="27" t="s">
        <v>34</v>
      </c>
      <c r="AO214" s="27" t="s">
        <v>35</v>
      </c>
      <c r="AP214" s="27" t="s">
        <v>36</v>
      </c>
      <c r="AQ214" s="12">
        <v>118.84</v>
      </c>
      <c r="AR214" t="s">
        <v>349</v>
      </c>
      <c r="AS214" t="s">
        <v>346</v>
      </c>
      <c r="AT214" t="s">
        <v>350</v>
      </c>
    </row>
    <row r="215" spans="1:46" x14ac:dyDescent="0.35">
      <c r="A215" s="15">
        <f t="shared" si="6"/>
        <v>214</v>
      </c>
      <c r="B215" t="s">
        <v>269</v>
      </c>
      <c r="C215" s="32">
        <v>0</v>
      </c>
      <c r="D215" s="16">
        <v>3</v>
      </c>
      <c r="E215" s="16" t="s">
        <v>344</v>
      </c>
      <c r="F215" s="16">
        <v>1</v>
      </c>
      <c r="G215" s="16">
        <v>0</v>
      </c>
      <c r="H215" s="16">
        <v>0</v>
      </c>
      <c r="I215" s="1"/>
      <c r="J215">
        <v>86</v>
      </c>
      <c r="K215" t="s">
        <v>270</v>
      </c>
      <c r="L215">
        <v>1</v>
      </c>
      <c r="M215">
        <v>0</v>
      </c>
      <c r="N215">
        <v>0</v>
      </c>
      <c r="O215">
        <v>1</v>
      </c>
      <c r="P215">
        <v>1</v>
      </c>
      <c r="Q215">
        <v>1</v>
      </c>
      <c r="R215">
        <v>0</v>
      </c>
      <c r="S215">
        <v>1</v>
      </c>
      <c r="T215">
        <v>0</v>
      </c>
      <c r="U215">
        <v>0</v>
      </c>
      <c r="V215" s="1"/>
      <c r="W215" s="16">
        <v>14</v>
      </c>
      <c r="X215" s="25">
        <v>208279.6</v>
      </c>
      <c r="Y215" s="16">
        <v>10</v>
      </c>
      <c r="Z215" s="15">
        <f t="shared" si="7"/>
        <v>214</v>
      </c>
      <c r="AA215" t="s">
        <v>269</v>
      </c>
      <c r="AB215" s="25">
        <v>20036.46</v>
      </c>
      <c r="AC215" s="26">
        <v>0.1</v>
      </c>
      <c r="AD215" s="27">
        <v>17399.72</v>
      </c>
      <c r="AE215" s="27">
        <v>17399.72</v>
      </c>
      <c r="AF215" s="26">
        <v>1</v>
      </c>
      <c r="AG215" s="25">
        <v>2636.74</v>
      </c>
      <c r="AH215" s="11"/>
      <c r="AI215" s="27">
        <v>1363.92</v>
      </c>
      <c r="AJ215" s="16">
        <v>0</v>
      </c>
      <c r="AK215" s="16" t="s">
        <v>32</v>
      </c>
      <c r="AL215" s="25">
        <v>18672.54</v>
      </c>
      <c r="AM215" s="19" t="s">
        <v>33</v>
      </c>
      <c r="AN215" s="31">
        <v>0</v>
      </c>
      <c r="AO215" s="19" t="s">
        <v>35</v>
      </c>
      <c r="AP215" s="31">
        <v>0</v>
      </c>
      <c r="AQ215" s="12">
        <v>18672.54</v>
      </c>
      <c r="AR215" t="s">
        <v>349</v>
      </c>
      <c r="AS215" t="s">
        <v>346</v>
      </c>
      <c r="AT215" t="s">
        <v>351</v>
      </c>
    </row>
    <row r="216" spans="1:46" x14ac:dyDescent="0.35">
      <c r="A216" s="15">
        <f t="shared" si="6"/>
        <v>215</v>
      </c>
      <c r="B216" t="s">
        <v>271</v>
      </c>
      <c r="C216" s="32">
        <v>-6</v>
      </c>
      <c r="D216" s="16">
        <v>3</v>
      </c>
      <c r="E216" s="16" t="s">
        <v>344</v>
      </c>
      <c r="F216" s="16">
        <v>1</v>
      </c>
      <c r="G216" s="16">
        <v>0</v>
      </c>
      <c r="H216" s="16">
        <v>0</v>
      </c>
      <c r="I216" s="1"/>
      <c r="J216">
        <v>162</v>
      </c>
      <c r="K216" t="s">
        <v>165</v>
      </c>
      <c r="L216" t="s">
        <v>30</v>
      </c>
      <c r="M216" t="s">
        <v>30</v>
      </c>
      <c r="N216" t="s">
        <v>30</v>
      </c>
      <c r="O216">
        <v>8</v>
      </c>
      <c r="P216" t="s">
        <v>30</v>
      </c>
      <c r="Q216" t="s">
        <v>30</v>
      </c>
      <c r="R216" t="s">
        <v>30</v>
      </c>
      <c r="S216" t="s">
        <v>30</v>
      </c>
      <c r="T216">
        <v>0</v>
      </c>
      <c r="U216">
        <v>0</v>
      </c>
      <c r="V216" s="1"/>
      <c r="W216" s="16">
        <v>2</v>
      </c>
      <c r="X216" s="25">
        <v>772</v>
      </c>
      <c r="Y216" s="16">
        <v>1</v>
      </c>
      <c r="Z216" s="15">
        <f t="shared" si="7"/>
        <v>215</v>
      </c>
      <c r="AA216" t="s">
        <v>271</v>
      </c>
      <c r="AB216" s="25">
        <v>175.77</v>
      </c>
      <c r="AC216" s="26">
        <v>0.23</v>
      </c>
      <c r="AD216" s="27" t="s">
        <v>31</v>
      </c>
      <c r="AE216" s="27" t="s">
        <v>31</v>
      </c>
      <c r="AF216" s="16"/>
      <c r="AG216" s="25">
        <v>175.77</v>
      </c>
      <c r="AH216" s="11"/>
      <c r="AI216" s="27">
        <v>175.77</v>
      </c>
      <c r="AJ216" s="16">
        <v>0</v>
      </c>
      <c r="AK216" s="16" t="s">
        <v>32</v>
      </c>
      <c r="AL216" s="16" t="s">
        <v>49</v>
      </c>
      <c r="AM216" s="27" t="s">
        <v>33</v>
      </c>
      <c r="AN216" s="27">
        <v>143.34</v>
      </c>
      <c r="AO216" s="27" t="s">
        <v>35</v>
      </c>
      <c r="AP216" s="27" t="s">
        <v>36</v>
      </c>
      <c r="AQ216" s="12">
        <v>143.34</v>
      </c>
      <c r="AR216" t="s">
        <v>349</v>
      </c>
      <c r="AS216" t="s">
        <v>346</v>
      </c>
      <c r="AT216" t="s">
        <v>347</v>
      </c>
    </row>
    <row r="217" spans="1:46" x14ac:dyDescent="0.35">
      <c r="A217" s="15">
        <f t="shared" si="6"/>
        <v>216</v>
      </c>
      <c r="B217" t="s">
        <v>272</v>
      </c>
      <c r="C217" s="32">
        <v>10</v>
      </c>
      <c r="D217" s="16">
        <v>2</v>
      </c>
      <c r="E217" s="16" t="s">
        <v>344</v>
      </c>
      <c r="F217" s="16">
        <v>0</v>
      </c>
      <c r="G217" s="16" t="s">
        <v>30</v>
      </c>
      <c r="H217" s="16">
        <v>0</v>
      </c>
      <c r="I217" s="1"/>
      <c r="J217">
        <v>140</v>
      </c>
      <c r="K217" t="s">
        <v>29</v>
      </c>
      <c r="L217" t="s">
        <v>30</v>
      </c>
      <c r="M217" t="s">
        <v>30</v>
      </c>
      <c r="N217" t="s">
        <v>30</v>
      </c>
      <c r="O217">
        <v>8</v>
      </c>
      <c r="P217" t="s">
        <v>30</v>
      </c>
      <c r="Q217" t="s">
        <v>30</v>
      </c>
      <c r="R217" t="s">
        <v>30</v>
      </c>
      <c r="S217" t="s">
        <v>30</v>
      </c>
      <c r="T217">
        <v>0</v>
      </c>
      <c r="U217">
        <v>0</v>
      </c>
      <c r="V217" s="1"/>
      <c r="W217" s="16">
        <v>1</v>
      </c>
      <c r="X217" s="25">
        <v>107</v>
      </c>
      <c r="Y217" s="16">
        <v>1</v>
      </c>
      <c r="Z217" s="15">
        <f t="shared" si="7"/>
        <v>216</v>
      </c>
      <c r="AA217" t="s">
        <v>272</v>
      </c>
      <c r="AB217" s="25">
        <v>85.18</v>
      </c>
      <c r="AC217" s="26">
        <v>0.8</v>
      </c>
      <c r="AD217" s="27" t="s">
        <v>31</v>
      </c>
      <c r="AE217" s="27" t="s">
        <v>31</v>
      </c>
      <c r="AF217" s="16"/>
      <c r="AG217" s="25">
        <v>85.18</v>
      </c>
      <c r="AH217" s="11"/>
      <c r="AI217" s="27" t="s">
        <v>37</v>
      </c>
      <c r="AJ217" s="16">
        <v>0</v>
      </c>
      <c r="AK217" s="16" t="s">
        <v>32</v>
      </c>
      <c r="AL217" s="25">
        <v>85.18</v>
      </c>
      <c r="AM217" s="27" t="s">
        <v>33</v>
      </c>
      <c r="AN217" s="27" t="s">
        <v>34</v>
      </c>
      <c r="AO217" s="27" t="s">
        <v>35</v>
      </c>
      <c r="AP217" s="27" t="s">
        <v>36</v>
      </c>
      <c r="AQ217" s="12">
        <v>85.18</v>
      </c>
      <c r="AR217" t="s">
        <v>349</v>
      </c>
      <c r="AS217" t="s">
        <v>352</v>
      </c>
      <c r="AT217" t="s">
        <v>347</v>
      </c>
    </row>
    <row r="218" spans="1:46" x14ac:dyDescent="0.35">
      <c r="A218" s="15">
        <f t="shared" si="6"/>
        <v>217</v>
      </c>
      <c r="B218" t="s">
        <v>273</v>
      </c>
      <c r="C218" s="32" t="s">
        <v>360</v>
      </c>
      <c r="D218" s="16" t="s">
        <v>30</v>
      </c>
      <c r="E218" s="16" t="s">
        <v>30</v>
      </c>
      <c r="F218" s="16" t="s">
        <v>30</v>
      </c>
      <c r="G218" s="16" t="s">
        <v>30</v>
      </c>
      <c r="H218" s="16" t="s">
        <v>30</v>
      </c>
      <c r="I218" s="13"/>
      <c r="J218">
        <v>21</v>
      </c>
      <c r="K218" t="s">
        <v>53</v>
      </c>
      <c r="L218">
        <v>1</v>
      </c>
      <c r="M218">
        <v>1</v>
      </c>
      <c r="N218">
        <v>2</v>
      </c>
      <c r="O218">
        <v>1</v>
      </c>
      <c r="P218">
        <v>5</v>
      </c>
      <c r="Q218">
        <v>1</v>
      </c>
      <c r="R218">
        <v>0</v>
      </c>
      <c r="S218">
        <v>1</v>
      </c>
      <c r="T218">
        <v>0</v>
      </c>
      <c r="U218">
        <v>0</v>
      </c>
      <c r="V218" s="13"/>
      <c r="W218" s="18">
        <v>0</v>
      </c>
      <c r="X218" s="18" t="s">
        <v>257</v>
      </c>
      <c r="Y218" s="18">
        <v>0</v>
      </c>
      <c r="Z218" s="15">
        <f t="shared" si="7"/>
        <v>217</v>
      </c>
      <c r="AA218" t="s">
        <v>273</v>
      </c>
      <c r="AB218" s="18" t="s">
        <v>258</v>
      </c>
      <c r="AC218" s="18" t="s">
        <v>30</v>
      </c>
      <c r="AD218" s="28">
        <v>0</v>
      </c>
      <c r="AE218" s="28">
        <v>0</v>
      </c>
      <c r="AF218" s="29" t="s">
        <v>30</v>
      </c>
      <c r="AG218" s="30">
        <v>-24568.75</v>
      </c>
      <c r="AH218" s="14"/>
      <c r="AI218" s="28">
        <v>0</v>
      </c>
      <c r="AJ218" s="17">
        <v>32</v>
      </c>
      <c r="AK218" s="30">
        <v>24568.75</v>
      </c>
      <c r="AL218" s="30" t="e">
        <f>#REF!</f>
        <v>#REF!</v>
      </c>
      <c r="AM218" s="28">
        <f>3297.6/2+4266.74</f>
        <v>5915.54</v>
      </c>
      <c r="AN218" s="28">
        <v>-4266.74</v>
      </c>
      <c r="AO218" s="28">
        <v>-11579.79</v>
      </c>
      <c r="AP218" s="28">
        <v>-3297.6</v>
      </c>
      <c r="AQ218" s="12">
        <v>11340.160000000002</v>
      </c>
      <c r="AR218" t="s">
        <v>345</v>
      </c>
      <c r="AS218" t="s">
        <v>346</v>
      </c>
      <c r="AT218" t="s">
        <v>350</v>
      </c>
    </row>
    <row r="219" spans="1:46" x14ac:dyDescent="0.35">
      <c r="A219" s="15">
        <f t="shared" si="6"/>
        <v>218</v>
      </c>
      <c r="B219" t="s">
        <v>274</v>
      </c>
      <c r="C219" s="32" t="s">
        <v>360</v>
      </c>
      <c r="D219" s="16" t="s">
        <v>30</v>
      </c>
      <c r="E219" s="16" t="s">
        <v>30</v>
      </c>
      <c r="F219" s="16" t="s">
        <v>30</v>
      </c>
      <c r="G219" s="16" t="s">
        <v>30</v>
      </c>
      <c r="H219" s="16" t="s">
        <v>30</v>
      </c>
      <c r="I219" s="13"/>
      <c r="J219">
        <v>22</v>
      </c>
      <c r="K219" t="s">
        <v>275</v>
      </c>
      <c r="L219">
        <v>0</v>
      </c>
      <c r="M219">
        <v>0</v>
      </c>
      <c r="N219">
        <v>1</v>
      </c>
      <c r="O219">
        <v>1</v>
      </c>
      <c r="P219">
        <v>33</v>
      </c>
      <c r="Q219">
        <v>1</v>
      </c>
      <c r="R219">
        <v>0</v>
      </c>
      <c r="S219">
        <v>1</v>
      </c>
      <c r="T219">
        <v>0</v>
      </c>
      <c r="U219">
        <v>0</v>
      </c>
      <c r="V219" s="13"/>
      <c r="W219" s="18">
        <v>0</v>
      </c>
      <c r="X219" s="18" t="s">
        <v>257</v>
      </c>
      <c r="Y219" s="18">
        <v>0</v>
      </c>
      <c r="Z219" s="15">
        <f t="shared" si="7"/>
        <v>218</v>
      </c>
      <c r="AA219" t="s">
        <v>274</v>
      </c>
      <c r="AB219" s="18" t="s">
        <v>258</v>
      </c>
      <c r="AC219" s="18" t="s">
        <v>30</v>
      </c>
      <c r="AD219" s="28">
        <v>0</v>
      </c>
      <c r="AE219" s="28">
        <v>0</v>
      </c>
      <c r="AF219" s="29" t="s">
        <v>30</v>
      </c>
      <c r="AG219" s="30">
        <v>-1930.64</v>
      </c>
      <c r="AH219" s="14"/>
      <c r="AI219" s="28">
        <v>0</v>
      </c>
      <c r="AJ219" s="17">
        <v>15</v>
      </c>
      <c r="AK219" s="30">
        <v>1930.64</v>
      </c>
      <c r="AL219" s="30" t="e">
        <f>#REF!</f>
        <v>#REF!</v>
      </c>
      <c r="AM219" s="28" t="s">
        <v>33</v>
      </c>
      <c r="AN219" s="28">
        <v>20237.39</v>
      </c>
      <c r="AO219" s="28" t="s">
        <v>35</v>
      </c>
      <c r="AP219" s="28" t="s">
        <v>36</v>
      </c>
      <c r="AQ219" s="12">
        <v>22168.03</v>
      </c>
      <c r="AR219" t="s">
        <v>345</v>
      </c>
      <c r="AS219" t="s">
        <v>346</v>
      </c>
      <c r="AT219" t="s">
        <v>347</v>
      </c>
    </row>
    <row r="220" spans="1:46" x14ac:dyDescent="0.35">
      <c r="A220" s="15">
        <f t="shared" si="6"/>
        <v>219</v>
      </c>
      <c r="B220" t="s">
        <v>276</v>
      </c>
      <c r="C220" s="32">
        <v>27</v>
      </c>
      <c r="D220" s="16">
        <v>1</v>
      </c>
      <c r="E220" s="16" t="s">
        <v>344</v>
      </c>
      <c r="F220" s="16">
        <v>0</v>
      </c>
      <c r="G220" s="16">
        <v>0</v>
      </c>
      <c r="H220" s="16">
        <v>0</v>
      </c>
      <c r="I220" s="1"/>
      <c r="J220">
        <v>52</v>
      </c>
      <c r="K220" t="s">
        <v>29</v>
      </c>
      <c r="L220">
        <v>1</v>
      </c>
      <c r="M220">
        <v>1</v>
      </c>
      <c r="N220">
        <v>1</v>
      </c>
      <c r="O220">
        <v>1</v>
      </c>
      <c r="P220">
        <v>22</v>
      </c>
      <c r="Q220">
        <v>1</v>
      </c>
      <c r="R220">
        <v>0</v>
      </c>
      <c r="S220">
        <v>1</v>
      </c>
      <c r="T220">
        <v>0</v>
      </c>
      <c r="U220">
        <v>0</v>
      </c>
      <c r="V220" s="1"/>
      <c r="W220" s="16">
        <v>100</v>
      </c>
      <c r="X220" s="25">
        <v>243421</v>
      </c>
      <c r="Y220" s="16">
        <v>64</v>
      </c>
      <c r="Z220" s="15">
        <f t="shared" si="7"/>
        <v>219</v>
      </c>
      <c r="AA220" t="s">
        <v>276</v>
      </c>
      <c r="AB220" s="25">
        <v>18465.240000000002</v>
      </c>
      <c r="AC220" s="26">
        <v>0.08</v>
      </c>
      <c r="AD220" s="27">
        <v>18220.32</v>
      </c>
      <c r="AE220" s="27">
        <v>18220.32</v>
      </c>
      <c r="AF220" s="26">
        <v>1</v>
      </c>
      <c r="AG220" s="25">
        <v>244.92</v>
      </c>
      <c r="AH220" s="11"/>
      <c r="AI220" s="27" t="s">
        <v>37</v>
      </c>
      <c r="AJ220" s="16">
        <v>0</v>
      </c>
      <c r="AK220" s="16" t="s">
        <v>32</v>
      </c>
      <c r="AL220" s="25">
        <v>18465.240000000002</v>
      </c>
      <c r="AM220" s="27" t="s">
        <v>33</v>
      </c>
      <c r="AN220" s="27">
        <v>752.82</v>
      </c>
      <c r="AO220" s="27" t="s">
        <v>35</v>
      </c>
      <c r="AP220" s="27" t="s">
        <v>36</v>
      </c>
      <c r="AQ220" s="12">
        <v>19218.060000000001</v>
      </c>
      <c r="AR220" t="s">
        <v>349</v>
      </c>
      <c r="AS220" t="s">
        <v>346</v>
      </c>
      <c r="AT220" t="s">
        <v>350</v>
      </c>
    </row>
    <row r="221" spans="1:46" x14ac:dyDescent="0.35">
      <c r="A221" s="15">
        <f t="shared" si="6"/>
        <v>220</v>
      </c>
      <c r="B221" t="s">
        <v>277</v>
      </c>
      <c r="C221" s="32" t="s">
        <v>360</v>
      </c>
      <c r="D221" s="16" t="s">
        <v>342</v>
      </c>
      <c r="E221" s="16" t="s">
        <v>30</v>
      </c>
      <c r="F221" s="16" t="s">
        <v>30</v>
      </c>
      <c r="G221" s="16" t="s">
        <v>30</v>
      </c>
      <c r="H221" s="16" t="s">
        <v>30</v>
      </c>
      <c r="I221" s="1"/>
      <c r="J221">
        <v>8</v>
      </c>
      <c r="K221" t="s">
        <v>123</v>
      </c>
      <c r="L221">
        <v>1</v>
      </c>
      <c r="M221">
        <v>1</v>
      </c>
      <c r="N221">
        <v>1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0</v>
      </c>
      <c r="U221">
        <v>0</v>
      </c>
      <c r="V221" s="1"/>
      <c r="W221" s="16">
        <v>1</v>
      </c>
      <c r="X221" s="25">
        <v>142</v>
      </c>
      <c r="Y221" s="16">
        <v>1</v>
      </c>
      <c r="Z221" s="15">
        <f t="shared" si="7"/>
        <v>220</v>
      </c>
      <c r="AA221" t="s">
        <v>277</v>
      </c>
      <c r="AB221" s="25">
        <v>86.24</v>
      </c>
      <c r="AC221" s="26">
        <v>0.61</v>
      </c>
      <c r="AD221" s="27" t="s">
        <v>31</v>
      </c>
      <c r="AE221" s="27" t="s">
        <v>31</v>
      </c>
      <c r="AF221" s="16"/>
      <c r="AG221" s="25">
        <v>86.24</v>
      </c>
      <c r="AH221" s="11"/>
      <c r="AI221" s="27" t="s">
        <v>37</v>
      </c>
      <c r="AJ221" s="16">
        <v>0</v>
      </c>
      <c r="AK221" s="16" t="s">
        <v>32</v>
      </c>
      <c r="AL221" s="25">
        <v>86.24</v>
      </c>
      <c r="AM221" s="27" t="s">
        <v>33</v>
      </c>
      <c r="AN221" s="27">
        <v>169.93</v>
      </c>
      <c r="AO221" s="27" t="s">
        <v>35</v>
      </c>
      <c r="AP221" s="27" t="s">
        <v>36</v>
      </c>
      <c r="AQ221" s="12">
        <v>256.17</v>
      </c>
      <c r="AR221" t="s">
        <v>349</v>
      </c>
      <c r="AS221" t="s">
        <v>346</v>
      </c>
      <c r="AT221" t="s">
        <v>350</v>
      </c>
    </row>
    <row r="222" spans="1:46" x14ac:dyDescent="0.35">
      <c r="A222" s="15">
        <f t="shared" si="6"/>
        <v>221</v>
      </c>
      <c r="B222" t="s">
        <v>278</v>
      </c>
      <c r="C222" s="32">
        <v>6</v>
      </c>
      <c r="D222" s="16">
        <v>1</v>
      </c>
      <c r="E222" s="16" t="s">
        <v>344</v>
      </c>
      <c r="F222" s="16">
        <v>0</v>
      </c>
      <c r="G222" s="16">
        <v>0</v>
      </c>
      <c r="H222" s="16">
        <v>0</v>
      </c>
      <c r="I222" s="1"/>
      <c r="J222">
        <v>2</v>
      </c>
      <c r="K222" t="s">
        <v>97</v>
      </c>
      <c r="L222">
        <v>1</v>
      </c>
      <c r="M222">
        <v>0</v>
      </c>
      <c r="N222">
        <v>1</v>
      </c>
      <c r="O222">
        <v>1</v>
      </c>
      <c r="P222">
        <v>0</v>
      </c>
      <c r="Q222">
        <v>0</v>
      </c>
      <c r="R222">
        <v>1</v>
      </c>
      <c r="S222">
        <v>0</v>
      </c>
      <c r="T222">
        <v>0</v>
      </c>
      <c r="U222">
        <v>0</v>
      </c>
      <c r="V222" s="1"/>
      <c r="W222" s="16">
        <v>4</v>
      </c>
      <c r="X222" s="25">
        <v>1140</v>
      </c>
      <c r="Y222" s="16">
        <v>3</v>
      </c>
      <c r="Z222" s="15">
        <f t="shared" si="7"/>
        <v>221</v>
      </c>
      <c r="AA222" t="s">
        <v>278</v>
      </c>
      <c r="AB222" s="25">
        <v>345.14</v>
      </c>
      <c r="AC222" s="26">
        <v>0.3</v>
      </c>
      <c r="AD222" s="27">
        <v>56.56</v>
      </c>
      <c r="AE222" s="27">
        <v>56.56</v>
      </c>
      <c r="AF222" s="26">
        <v>1</v>
      </c>
      <c r="AG222" s="25">
        <v>288.58</v>
      </c>
      <c r="AH222" s="11"/>
      <c r="AI222" s="27" t="s">
        <v>37</v>
      </c>
      <c r="AJ222" s="16">
        <v>0</v>
      </c>
      <c r="AK222" s="16" t="s">
        <v>32</v>
      </c>
      <c r="AL222" s="25">
        <v>345.14</v>
      </c>
      <c r="AM222" s="27" t="s">
        <v>33</v>
      </c>
      <c r="AN222" s="27">
        <v>166.77</v>
      </c>
      <c r="AO222" s="27" t="s">
        <v>35</v>
      </c>
      <c r="AP222" s="27" t="s">
        <v>36</v>
      </c>
      <c r="AQ222" s="12">
        <v>511.91</v>
      </c>
      <c r="AR222" t="s">
        <v>349</v>
      </c>
      <c r="AS222" t="s">
        <v>346</v>
      </c>
      <c r="AT222" t="s">
        <v>350</v>
      </c>
    </row>
    <row r="223" spans="1:46" x14ac:dyDescent="0.35">
      <c r="A223" s="15">
        <f t="shared" si="6"/>
        <v>222</v>
      </c>
      <c r="B223" t="s">
        <v>279</v>
      </c>
      <c r="C223" s="32">
        <v>-3</v>
      </c>
      <c r="D223" s="16">
        <v>3</v>
      </c>
      <c r="E223" s="16" t="s">
        <v>344</v>
      </c>
      <c r="F223" s="16">
        <v>1</v>
      </c>
      <c r="G223" s="16" t="s">
        <v>30</v>
      </c>
      <c r="H223" s="16">
        <v>0</v>
      </c>
      <c r="I223" s="1"/>
      <c r="J223">
        <v>111</v>
      </c>
      <c r="K223" t="s">
        <v>85</v>
      </c>
      <c r="L223" t="s">
        <v>30</v>
      </c>
      <c r="M223" t="s">
        <v>30</v>
      </c>
      <c r="N223" t="s">
        <v>30</v>
      </c>
      <c r="O223">
        <v>8</v>
      </c>
      <c r="P223" t="s">
        <v>30</v>
      </c>
      <c r="Q223" t="s">
        <v>30</v>
      </c>
      <c r="R223" t="s">
        <v>30</v>
      </c>
      <c r="S223" t="s">
        <v>30</v>
      </c>
      <c r="T223">
        <v>0</v>
      </c>
      <c r="U223">
        <v>0</v>
      </c>
      <c r="V223" s="1"/>
      <c r="W223" s="16">
        <v>2</v>
      </c>
      <c r="X223" s="25">
        <v>214</v>
      </c>
      <c r="Y223" s="16">
        <v>2</v>
      </c>
      <c r="Z223" s="15">
        <f t="shared" si="7"/>
        <v>222</v>
      </c>
      <c r="AA223" t="s">
        <v>279</v>
      </c>
      <c r="AB223" s="25">
        <v>172.08</v>
      </c>
      <c r="AC223" s="26">
        <v>0.8</v>
      </c>
      <c r="AD223" s="27" t="s">
        <v>31</v>
      </c>
      <c r="AE223" s="27" t="s">
        <v>31</v>
      </c>
      <c r="AF223" s="16"/>
      <c r="AG223" s="25">
        <v>172.08</v>
      </c>
      <c r="AH223" s="11"/>
      <c r="AI223" s="27" t="s">
        <v>37</v>
      </c>
      <c r="AJ223" s="16">
        <v>0</v>
      </c>
      <c r="AK223" s="16" t="s">
        <v>32</v>
      </c>
      <c r="AL223" s="25">
        <v>172.08</v>
      </c>
      <c r="AM223" s="27" t="s">
        <v>33</v>
      </c>
      <c r="AN223" s="27" t="s">
        <v>34</v>
      </c>
      <c r="AO223" s="27" t="s">
        <v>35</v>
      </c>
      <c r="AP223" s="27" t="s">
        <v>36</v>
      </c>
      <c r="AQ223" s="12">
        <v>172.08</v>
      </c>
      <c r="AR223" t="s">
        <v>343</v>
      </c>
      <c r="AS223">
        <v>0</v>
      </c>
      <c r="AT223">
        <v>0</v>
      </c>
    </row>
    <row r="224" spans="1:46" x14ac:dyDescent="0.35">
      <c r="A224" s="15">
        <f t="shared" si="6"/>
        <v>223</v>
      </c>
      <c r="B224" t="s">
        <v>95</v>
      </c>
      <c r="C224" s="32">
        <v>4</v>
      </c>
      <c r="D224" s="16">
        <v>2</v>
      </c>
      <c r="E224" s="16" t="s">
        <v>344</v>
      </c>
      <c r="F224" s="16">
        <v>0</v>
      </c>
      <c r="G224" s="16" t="s">
        <v>30</v>
      </c>
      <c r="H224" s="16">
        <v>0</v>
      </c>
      <c r="I224" s="1"/>
      <c r="J224">
        <v>7</v>
      </c>
      <c r="K224" t="s">
        <v>85</v>
      </c>
      <c r="L224" t="s">
        <v>30</v>
      </c>
      <c r="M224" t="s">
        <v>30</v>
      </c>
      <c r="N224" t="s">
        <v>30</v>
      </c>
      <c r="O224">
        <v>8</v>
      </c>
      <c r="P224" t="s">
        <v>30</v>
      </c>
      <c r="Q224" t="s">
        <v>30</v>
      </c>
      <c r="R224" t="s">
        <v>30</v>
      </c>
      <c r="S224" t="s">
        <v>30</v>
      </c>
      <c r="T224">
        <v>0</v>
      </c>
      <c r="U224">
        <v>0</v>
      </c>
      <c r="V224" s="1"/>
      <c r="W224" s="16">
        <v>2</v>
      </c>
      <c r="X224" s="25">
        <v>731</v>
      </c>
      <c r="Y224" s="16">
        <v>2</v>
      </c>
      <c r="Z224" s="15">
        <f t="shared" si="7"/>
        <v>223</v>
      </c>
      <c r="AA224" t="s">
        <v>95</v>
      </c>
      <c r="AB224" s="25">
        <v>250.44</v>
      </c>
      <c r="AC224" s="26">
        <v>0.34</v>
      </c>
      <c r="AD224" s="27" t="s">
        <v>31</v>
      </c>
      <c r="AE224" s="27" t="s">
        <v>31</v>
      </c>
      <c r="AF224" s="16"/>
      <c r="AG224" s="25">
        <v>250.44</v>
      </c>
      <c r="AH224" s="11"/>
      <c r="AI224" s="27">
        <v>129.72</v>
      </c>
      <c r="AJ224" s="16">
        <v>0</v>
      </c>
      <c r="AK224" s="16" t="s">
        <v>32</v>
      </c>
      <c r="AL224" s="25">
        <v>120.72</v>
      </c>
      <c r="AM224" s="27" t="s">
        <v>33</v>
      </c>
      <c r="AN224" s="27" t="s">
        <v>34</v>
      </c>
      <c r="AO224" s="27" t="s">
        <v>35</v>
      </c>
      <c r="AP224" s="27" t="s">
        <v>36</v>
      </c>
      <c r="AQ224" s="12">
        <v>120.72</v>
      </c>
      <c r="AR224" t="s">
        <v>343</v>
      </c>
      <c r="AS224">
        <v>0</v>
      </c>
      <c r="AT224">
        <v>0</v>
      </c>
    </row>
    <row r="225" spans="1:46" x14ac:dyDescent="0.35">
      <c r="A225" s="15">
        <f t="shared" si="6"/>
        <v>224</v>
      </c>
      <c r="B225" t="s">
        <v>280</v>
      </c>
      <c r="C225" s="32">
        <v>3</v>
      </c>
      <c r="D225" s="16">
        <v>2</v>
      </c>
      <c r="E225" s="16" t="s">
        <v>344</v>
      </c>
      <c r="F225" s="16">
        <v>0</v>
      </c>
      <c r="G225" s="16" t="s">
        <v>30</v>
      </c>
      <c r="H225" s="16">
        <v>0</v>
      </c>
      <c r="I225" s="1"/>
      <c r="J225">
        <v>15</v>
      </c>
      <c r="K225" t="s">
        <v>85</v>
      </c>
      <c r="L225" t="s">
        <v>30</v>
      </c>
      <c r="M225" t="s">
        <v>30</v>
      </c>
      <c r="N225" t="s">
        <v>30</v>
      </c>
      <c r="O225">
        <v>8</v>
      </c>
      <c r="P225" t="s">
        <v>30</v>
      </c>
      <c r="Q225" t="s">
        <v>30</v>
      </c>
      <c r="R225" t="s">
        <v>30</v>
      </c>
      <c r="S225" t="s">
        <v>30</v>
      </c>
      <c r="T225">
        <v>0</v>
      </c>
      <c r="U225">
        <v>0</v>
      </c>
      <c r="V225" s="1"/>
      <c r="W225" s="16">
        <v>1</v>
      </c>
      <c r="X225" s="25">
        <v>183</v>
      </c>
      <c r="Y225" s="16">
        <v>1</v>
      </c>
      <c r="Z225" s="15">
        <f t="shared" si="7"/>
        <v>224</v>
      </c>
      <c r="AA225" t="s">
        <v>280</v>
      </c>
      <c r="AB225" s="25">
        <v>119.13</v>
      </c>
      <c r="AC225" s="26">
        <v>0.65</v>
      </c>
      <c r="AD225" s="27" t="s">
        <v>31</v>
      </c>
      <c r="AE225" s="27" t="s">
        <v>31</v>
      </c>
      <c r="AF225" s="16"/>
      <c r="AG225" s="25">
        <v>119.13</v>
      </c>
      <c r="AH225" s="11"/>
      <c r="AI225" s="27" t="s">
        <v>37</v>
      </c>
      <c r="AJ225" s="16">
        <v>0</v>
      </c>
      <c r="AK225" s="16" t="s">
        <v>32</v>
      </c>
      <c r="AL225" s="25">
        <v>119.13</v>
      </c>
      <c r="AM225" s="27" t="s">
        <v>33</v>
      </c>
      <c r="AN225" s="27" t="s">
        <v>34</v>
      </c>
      <c r="AO225" s="27" t="s">
        <v>35</v>
      </c>
      <c r="AP225" s="27" t="s">
        <v>36</v>
      </c>
      <c r="AQ225" s="12">
        <v>119.13</v>
      </c>
      <c r="AR225" t="s">
        <v>343</v>
      </c>
      <c r="AS225">
        <v>0</v>
      </c>
      <c r="AT225">
        <v>0</v>
      </c>
    </row>
    <row r="226" spans="1:46" x14ac:dyDescent="0.35">
      <c r="A226" s="15">
        <f t="shared" si="6"/>
        <v>225</v>
      </c>
      <c r="B226" t="s">
        <v>281</v>
      </c>
      <c r="C226" s="32" t="s">
        <v>360</v>
      </c>
      <c r="D226" s="16" t="s">
        <v>30</v>
      </c>
      <c r="E226" s="16" t="s">
        <v>30</v>
      </c>
      <c r="F226" s="16" t="s">
        <v>30</v>
      </c>
      <c r="G226" s="16" t="s">
        <v>30</v>
      </c>
      <c r="H226" s="16" t="s">
        <v>30</v>
      </c>
      <c r="I226" s="13"/>
      <c r="J226">
        <v>1</v>
      </c>
      <c r="K226" t="s">
        <v>282</v>
      </c>
      <c r="L226">
        <v>0</v>
      </c>
      <c r="M226">
        <v>0</v>
      </c>
      <c r="N226">
        <v>0</v>
      </c>
      <c r="O226">
        <v>3</v>
      </c>
      <c r="P226">
        <v>0</v>
      </c>
      <c r="Q226">
        <v>0</v>
      </c>
      <c r="R226">
        <v>1</v>
      </c>
      <c r="S226">
        <v>1</v>
      </c>
      <c r="T226">
        <v>0</v>
      </c>
      <c r="U226">
        <v>0</v>
      </c>
      <c r="V226" s="13"/>
      <c r="W226" s="18">
        <v>0</v>
      </c>
      <c r="X226" s="18" t="s">
        <v>257</v>
      </c>
      <c r="Y226" s="18">
        <v>0</v>
      </c>
      <c r="Z226" s="15">
        <f t="shared" si="7"/>
        <v>225</v>
      </c>
      <c r="AA226" t="s">
        <v>281</v>
      </c>
      <c r="AB226" s="18" t="s">
        <v>258</v>
      </c>
      <c r="AC226" s="18" t="s">
        <v>30</v>
      </c>
      <c r="AD226" s="28">
        <v>0</v>
      </c>
      <c r="AE226" s="28">
        <v>0</v>
      </c>
      <c r="AF226" s="29" t="s">
        <v>30</v>
      </c>
      <c r="AG226" s="30">
        <v>-684.28</v>
      </c>
      <c r="AH226" s="14"/>
      <c r="AI226" s="28">
        <v>0</v>
      </c>
      <c r="AJ226" s="17">
        <v>3</v>
      </c>
      <c r="AK226" s="30">
        <v>684.28</v>
      </c>
      <c r="AL226" s="30" t="e">
        <f>#REF!</f>
        <v>#REF!</v>
      </c>
      <c r="AM226" s="28" t="s">
        <v>33</v>
      </c>
      <c r="AN226" s="28">
        <v>355.75</v>
      </c>
      <c r="AO226" s="28" t="s">
        <v>35</v>
      </c>
      <c r="AP226" s="28" t="s">
        <v>36</v>
      </c>
      <c r="AQ226" s="12">
        <v>1040.03</v>
      </c>
      <c r="AR226" t="s">
        <v>349</v>
      </c>
      <c r="AS226" t="s">
        <v>346</v>
      </c>
      <c r="AT226" t="s">
        <v>350</v>
      </c>
    </row>
    <row r="227" spans="1:46" x14ac:dyDescent="0.35">
      <c r="A227" s="15">
        <f t="shared" si="6"/>
        <v>226</v>
      </c>
      <c r="B227" t="s">
        <v>283</v>
      </c>
      <c r="C227" s="32">
        <v>6</v>
      </c>
      <c r="D227" s="16">
        <v>2</v>
      </c>
      <c r="E227" s="16" t="s">
        <v>344</v>
      </c>
      <c r="F227" s="16">
        <v>0</v>
      </c>
      <c r="G227" s="16" t="s">
        <v>30</v>
      </c>
      <c r="H227" s="16">
        <v>0</v>
      </c>
      <c r="I227" s="1"/>
      <c r="J227">
        <v>67</v>
      </c>
      <c r="K227" t="s">
        <v>29</v>
      </c>
      <c r="L227" t="s">
        <v>30</v>
      </c>
      <c r="M227" t="s">
        <v>30</v>
      </c>
      <c r="N227" t="s">
        <v>30</v>
      </c>
      <c r="O227">
        <v>8</v>
      </c>
      <c r="P227" t="s">
        <v>30</v>
      </c>
      <c r="Q227" t="s">
        <v>30</v>
      </c>
      <c r="R227" t="s">
        <v>30</v>
      </c>
      <c r="S227" t="s">
        <v>30</v>
      </c>
      <c r="T227">
        <v>0</v>
      </c>
      <c r="U227">
        <v>0</v>
      </c>
      <c r="V227" s="1"/>
      <c r="W227" s="16">
        <v>2</v>
      </c>
      <c r="X227" s="25">
        <v>200</v>
      </c>
      <c r="Y227" s="16">
        <v>1</v>
      </c>
      <c r="Z227" s="15">
        <f t="shared" si="7"/>
        <v>226</v>
      </c>
      <c r="AA227" t="s">
        <v>283</v>
      </c>
      <c r="AB227" s="25">
        <v>85.18</v>
      </c>
      <c r="AC227" s="26">
        <v>0.43</v>
      </c>
      <c r="AD227" s="27" t="s">
        <v>31</v>
      </c>
      <c r="AE227" s="27" t="s">
        <v>31</v>
      </c>
      <c r="AF227" s="16"/>
      <c r="AG227" s="25">
        <v>85.18</v>
      </c>
      <c r="AH227" s="11"/>
      <c r="AI227" s="27" t="s">
        <v>37</v>
      </c>
      <c r="AJ227" s="16">
        <v>0</v>
      </c>
      <c r="AK227" s="16" t="s">
        <v>32</v>
      </c>
      <c r="AL227" s="25">
        <v>85.18</v>
      </c>
      <c r="AM227" s="27" t="s">
        <v>33</v>
      </c>
      <c r="AN227" s="27" t="s">
        <v>34</v>
      </c>
      <c r="AO227" s="27" t="s">
        <v>35</v>
      </c>
      <c r="AP227" s="27" t="s">
        <v>36</v>
      </c>
      <c r="AQ227" s="12">
        <v>85.18</v>
      </c>
      <c r="AR227" t="s">
        <v>349</v>
      </c>
      <c r="AS227" t="s">
        <v>346</v>
      </c>
      <c r="AT227" t="s">
        <v>347</v>
      </c>
    </row>
    <row r="228" spans="1:46" x14ac:dyDescent="0.35">
      <c r="A228" s="15">
        <f t="shared" si="6"/>
        <v>227</v>
      </c>
      <c r="B228" t="s">
        <v>284</v>
      </c>
      <c r="C228" s="32" t="s">
        <v>360</v>
      </c>
      <c r="D228" s="16" t="s">
        <v>342</v>
      </c>
      <c r="E228" s="16" t="s">
        <v>30</v>
      </c>
      <c r="F228" s="16" t="s">
        <v>30</v>
      </c>
      <c r="G228" s="16" t="s">
        <v>30</v>
      </c>
      <c r="H228" s="16" t="s">
        <v>30</v>
      </c>
      <c r="I228" s="1"/>
      <c r="J228">
        <v>71</v>
      </c>
      <c r="K228" t="s">
        <v>111</v>
      </c>
      <c r="L228">
        <v>1</v>
      </c>
      <c r="M228">
        <v>0</v>
      </c>
      <c r="N228">
        <v>3</v>
      </c>
      <c r="O228">
        <v>1</v>
      </c>
      <c r="P228">
        <v>33</v>
      </c>
      <c r="Q228">
        <v>1</v>
      </c>
      <c r="R228">
        <v>0</v>
      </c>
      <c r="S228">
        <v>1</v>
      </c>
      <c r="T228">
        <v>0</v>
      </c>
      <c r="U228">
        <v>0</v>
      </c>
      <c r="V228" s="1"/>
      <c r="W228" s="16">
        <v>73</v>
      </c>
      <c r="X228" s="25">
        <v>149838.79</v>
      </c>
      <c r="Y228" s="16">
        <v>66</v>
      </c>
      <c r="Z228" s="15">
        <f t="shared" si="7"/>
        <v>227</v>
      </c>
      <c r="AA228" t="s">
        <v>284</v>
      </c>
      <c r="AB228" s="25">
        <v>16188.24</v>
      </c>
      <c r="AC228" s="26">
        <v>0.11</v>
      </c>
      <c r="AD228" s="27">
        <v>16094.7</v>
      </c>
      <c r="AE228" s="27">
        <v>16094.7</v>
      </c>
      <c r="AF228" s="26">
        <v>1</v>
      </c>
      <c r="AG228" s="25">
        <v>93.54</v>
      </c>
      <c r="AH228" s="11"/>
      <c r="AI228" s="27">
        <v>59.2</v>
      </c>
      <c r="AJ228" s="16">
        <v>0</v>
      </c>
      <c r="AK228" s="16" t="s">
        <v>32</v>
      </c>
      <c r="AL228" s="25">
        <v>16129.04</v>
      </c>
      <c r="AM228" s="27" t="s">
        <v>33</v>
      </c>
      <c r="AN228" s="27" t="s">
        <v>34</v>
      </c>
      <c r="AO228" s="27" t="s">
        <v>35</v>
      </c>
      <c r="AP228" s="27">
        <v>1022.01</v>
      </c>
      <c r="AQ228" s="12">
        <v>17151.05</v>
      </c>
      <c r="AR228" t="s">
        <v>349</v>
      </c>
      <c r="AS228" t="s">
        <v>346</v>
      </c>
      <c r="AT228" t="s">
        <v>350</v>
      </c>
    </row>
    <row r="229" spans="1:46" x14ac:dyDescent="0.35">
      <c r="A229" s="15">
        <f t="shared" si="6"/>
        <v>228</v>
      </c>
      <c r="B229" t="s">
        <v>285</v>
      </c>
      <c r="C229" s="32" t="s">
        <v>360</v>
      </c>
      <c r="D229" s="16" t="s">
        <v>30</v>
      </c>
      <c r="E229" s="16" t="s">
        <v>30</v>
      </c>
      <c r="F229" s="16" t="s">
        <v>30</v>
      </c>
      <c r="G229" s="16" t="s">
        <v>30</v>
      </c>
      <c r="H229" s="16" t="s">
        <v>30</v>
      </c>
      <c r="I229" s="13"/>
      <c r="J229">
        <v>3</v>
      </c>
      <c r="K229" t="s">
        <v>85</v>
      </c>
      <c r="L229">
        <v>0</v>
      </c>
      <c r="M229">
        <v>0</v>
      </c>
      <c r="N229">
        <v>3</v>
      </c>
      <c r="O229">
        <v>1</v>
      </c>
      <c r="P229">
        <v>15</v>
      </c>
      <c r="Q229">
        <v>1</v>
      </c>
      <c r="R229">
        <v>0</v>
      </c>
      <c r="S229">
        <v>0</v>
      </c>
      <c r="T229">
        <v>0</v>
      </c>
      <c r="U229">
        <v>0</v>
      </c>
      <c r="V229" s="13"/>
      <c r="W229" s="18">
        <v>0</v>
      </c>
      <c r="X229" s="18" t="s">
        <v>257</v>
      </c>
      <c r="Y229" s="18">
        <v>0</v>
      </c>
      <c r="Z229" s="15">
        <f t="shared" si="7"/>
        <v>228</v>
      </c>
      <c r="AA229" t="s">
        <v>285</v>
      </c>
      <c r="AB229" s="18" t="s">
        <v>258</v>
      </c>
      <c r="AC229" s="18" t="s">
        <v>30</v>
      </c>
      <c r="AD229" s="28">
        <v>0</v>
      </c>
      <c r="AE229" s="28">
        <v>0</v>
      </c>
      <c r="AF229" s="29" t="s">
        <v>30</v>
      </c>
      <c r="AG229" s="30">
        <v>-874</v>
      </c>
      <c r="AH229" s="14"/>
      <c r="AI229" s="28">
        <v>0</v>
      </c>
      <c r="AJ229" s="17">
        <v>6</v>
      </c>
      <c r="AK229" s="30">
        <v>874</v>
      </c>
      <c r="AL229" s="30" t="e">
        <f>#REF!</f>
        <v>#REF!</v>
      </c>
      <c r="AM229" s="28" t="s">
        <v>33</v>
      </c>
      <c r="AN229" s="28">
        <v>4862.04</v>
      </c>
      <c r="AO229" s="28" t="s">
        <v>35</v>
      </c>
      <c r="AP229" s="28" t="s">
        <v>36</v>
      </c>
      <c r="AQ229" s="12">
        <v>5736.04</v>
      </c>
      <c r="AR229" t="s">
        <v>349</v>
      </c>
      <c r="AS229" t="s">
        <v>346</v>
      </c>
      <c r="AT229" t="s">
        <v>350</v>
      </c>
    </row>
    <row r="230" spans="1:46" x14ac:dyDescent="0.35">
      <c r="A230" s="15">
        <f t="shared" si="6"/>
        <v>229</v>
      </c>
      <c r="B230" t="s">
        <v>286</v>
      </c>
      <c r="C230" s="32" t="s">
        <v>360</v>
      </c>
      <c r="D230" s="16" t="s">
        <v>30</v>
      </c>
      <c r="E230" s="16" t="s">
        <v>30</v>
      </c>
      <c r="F230" s="16" t="s">
        <v>30</v>
      </c>
      <c r="G230" s="16" t="s">
        <v>30</v>
      </c>
      <c r="H230" s="16" t="s">
        <v>30</v>
      </c>
      <c r="I230" s="13"/>
      <c r="J230">
        <v>35</v>
      </c>
      <c r="K230" t="s">
        <v>287</v>
      </c>
      <c r="L230">
        <v>1</v>
      </c>
      <c r="M230">
        <v>1</v>
      </c>
      <c r="N230">
        <v>5</v>
      </c>
      <c r="O230">
        <v>1</v>
      </c>
      <c r="P230">
        <v>0</v>
      </c>
      <c r="Q230">
        <v>1</v>
      </c>
      <c r="R230">
        <v>0</v>
      </c>
      <c r="S230">
        <v>1</v>
      </c>
      <c r="T230">
        <v>1</v>
      </c>
      <c r="U230">
        <v>0</v>
      </c>
      <c r="V230" s="13"/>
      <c r="W230" s="18">
        <v>0</v>
      </c>
      <c r="X230" s="18" t="s">
        <v>257</v>
      </c>
      <c r="Y230" s="18">
        <v>0</v>
      </c>
      <c r="Z230" s="15">
        <f t="shared" si="7"/>
        <v>229</v>
      </c>
      <c r="AA230" t="s">
        <v>286</v>
      </c>
      <c r="AB230" s="18" t="s">
        <v>258</v>
      </c>
      <c r="AC230" s="18" t="s">
        <v>30</v>
      </c>
      <c r="AD230" s="28">
        <v>0</v>
      </c>
      <c r="AE230" s="28">
        <v>0</v>
      </c>
      <c r="AF230" s="29" t="s">
        <v>30</v>
      </c>
      <c r="AG230" s="30">
        <v>-503.07</v>
      </c>
      <c r="AH230" s="14"/>
      <c r="AI230" s="28">
        <v>0</v>
      </c>
      <c r="AJ230" s="17">
        <v>5</v>
      </c>
      <c r="AK230" s="30">
        <v>503.07</v>
      </c>
      <c r="AL230" s="30" t="e">
        <f>#REF!</f>
        <v>#REF!</v>
      </c>
      <c r="AM230" s="28" t="s">
        <v>33</v>
      </c>
      <c r="AN230" s="28">
        <v>185.49</v>
      </c>
      <c r="AO230" s="28" t="s">
        <v>35</v>
      </c>
      <c r="AP230" s="28" t="s">
        <v>36</v>
      </c>
      <c r="AQ230" s="12">
        <v>688.56</v>
      </c>
      <c r="AR230" t="s">
        <v>349</v>
      </c>
      <c r="AS230" t="s">
        <v>346</v>
      </c>
      <c r="AT230" t="s">
        <v>347</v>
      </c>
    </row>
    <row r="231" spans="1:46" x14ac:dyDescent="0.35">
      <c r="A231" s="15">
        <f t="shared" si="6"/>
        <v>230</v>
      </c>
      <c r="B231" t="s">
        <v>288</v>
      </c>
      <c r="C231" s="32">
        <v>8</v>
      </c>
      <c r="D231" s="16">
        <v>1</v>
      </c>
      <c r="E231" s="16" t="s">
        <v>344</v>
      </c>
      <c r="F231" s="16">
        <v>0</v>
      </c>
      <c r="G231" s="16">
        <v>0</v>
      </c>
      <c r="H231" s="16">
        <v>0</v>
      </c>
      <c r="I231" s="1"/>
      <c r="J231">
        <v>120</v>
      </c>
      <c r="K231" t="s">
        <v>29</v>
      </c>
      <c r="L231">
        <v>1</v>
      </c>
      <c r="M231">
        <v>1</v>
      </c>
      <c r="N231">
        <v>1</v>
      </c>
      <c r="O231">
        <v>1</v>
      </c>
      <c r="P231">
        <v>7</v>
      </c>
      <c r="Q231">
        <v>1</v>
      </c>
      <c r="R231">
        <v>0</v>
      </c>
      <c r="S231">
        <v>1</v>
      </c>
      <c r="T231">
        <v>0</v>
      </c>
      <c r="U231">
        <v>0</v>
      </c>
      <c r="V231" s="1"/>
      <c r="W231" s="16">
        <v>29</v>
      </c>
      <c r="X231" s="25">
        <v>102887</v>
      </c>
      <c r="Y231" s="16">
        <v>26</v>
      </c>
      <c r="Z231" s="15">
        <f t="shared" si="7"/>
        <v>230</v>
      </c>
      <c r="AA231" t="s">
        <v>288</v>
      </c>
      <c r="AB231" s="25">
        <v>7403.14</v>
      </c>
      <c r="AC231" s="26">
        <v>7.0000000000000007E-2</v>
      </c>
      <c r="AD231" s="27">
        <v>7452.32</v>
      </c>
      <c r="AE231" s="27">
        <v>7113.16</v>
      </c>
      <c r="AF231" s="26">
        <v>0.95</v>
      </c>
      <c r="AG231" s="25">
        <v>-49.18</v>
      </c>
      <c r="AH231" s="11"/>
      <c r="AI231" s="27" t="s">
        <v>37</v>
      </c>
      <c r="AJ231" s="16">
        <v>1</v>
      </c>
      <c r="AK231" s="25">
        <v>339.16</v>
      </c>
      <c r="AL231" s="25">
        <v>7742.3</v>
      </c>
      <c r="AM231" s="27" t="s">
        <v>33</v>
      </c>
      <c r="AN231" s="27">
        <v>280.25</v>
      </c>
      <c r="AO231" s="27" t="s">
        <v>35</v>
      </c>
      <c r="AP231" s="27">
        <v>137.62</v>
      </c>
      <c r="AQ231" s="12">
        <v>8160.17</v>
      </c>
      <c r="AR231" t="s">
        <v>349</v>
      </c>
      <c r="AS231" t="s">
        <v>346</v>
      </c>
      <c r="AT231" t="s">
        <v>350</v>
      </c>
    </row>
    <row r="232" spans="1:46" x14ac:dyDescent="0.35">
      <c r="A232" s="15">
        <f t="shared" si="6"/>
        <v>231</v>
      </c>
      <c r="B232" t="s">
        <v>289</v>
      </c>
      <c r="C232" s="32" t="s">
        <v>360</v>
      </c>
      <c r="D232" s="16" t="s">
        <v>30</v>
      </c>
      <c r="E232" s="16" t="s">
        <v>30</v>
      </c>
      <c r="F232" s="16" t="s">
        <v>30</v>
      </c>
      <c r="G232" s="16" t="s">
        <v>30</v>
      </c>
      <c r="H232" s="16" t="s">
        <v>30</v>
      </c>
      <c r="I232" s="13"/>
      <c r="J232">
        <v>32</v>
      </c>
      <c r="K232" t="s">
        <v>287</v>
      </c>
      <c r="L232">
        <v>1</v>
      </c>
      <c r="M232">
        <v>1</v>
      </c>
      <c r="N232">
        <v>5</v>
      </c>
      <c r="O232">
        <v>1</v>
      </c>
      <c r="P232">
        <v>0</v>
      </c>
      <c r="Q232">
        <v>1</v>
      </c>
      <c r="R232">
        <v>0</v>
      </c>
      <c r="S232">
        <v>1</v>
      </c>
      <c r="T232">
        <v>1</v>
      </c>
      <c r="U232">
        <v>0</v>
      </c>
      <c r="V232" s="13"/>
      <c r="W232" s="18">
        <v>0</v>
      </c>
      <c r="X232" s="18" t="s">
        <v>257</v>
      </c>
      <c r="Y232" s="18">
        <v>0</v>
      </c>
      <c r="Z232" s="15">
        <f t="shared" si="7"/>
        <v>231</v>
      </c>
      <c r="AA232" t="s">
        <v>289</v>
      </c>
      <c r="AB232" s="18" t="s">
        <v>258</v>
      </c>
      <c r="AC232" s="18" t="s">
        <v>30</v>
      </c>
      <c r="AD232" s="28">
        <v>0</v>
      </c>
      <c r="AE232" s="28">
        <v>0</v>
      </c>
      <c r="AF232" s="29" t="s">
        <v>30</v>
      </c>
      <c r="AG232" s="30">
        <v>-2734.45</v>
      </c>
      <c r="AH232" s="14"/>
      <c r="AI232" s="28">
        <v>0</v>
      </c>
      <c r="AJ232" s="17">
        <v>5</v>
      </c>
      <c r="AK232" s="30">
        <v>2734.45</v>
      </c>
      <c r="AL232" s="30" t="e">
        <f>#REF!</f>
        <v>#REF!</v>
      </c>
      <c r="AM232" s="28" t="s">
        <v>33</v>
      </c>
      <c r="AN232" s="28">
        <v>181.3</v>
      </c>
      <c r="AO232" s="28" t="s">
        <v>35</v>
      </c>
      <c r="AP232" s="28" t="s">
        <v>36</v>
      </c>
      <c r="AQ232" s="12">
        <v>2915.75</v>
      </c>
      <c r="AR232" t="s">
        <v>349</v>
      </c>
      <c r="AS232" t="s">
        <v>346</v>
      </c>
      <c r="AT232" t="s">
        <v>347</v>
      </c>
    </row>
    <row r="233" spans="1:46" x14ac:dyDescent="0.35">
      <c r="A233" s="15">
        <f t="shared" si="6"/>
        <v>232</v>
      </c>
      <c r="B233" t="s">
        <v>290</v>
      </c>
      <c r="C233" s="32" t="s">
        <v>360</v>
      </c>
      <c r="D233" s="16" t="s">
        <v>30</v>
      </c>
      <c r="E233" s="16" t="s">
        <v>30</v>
      </c>
      <c r="F233" s="16" t="s">
        <v>30</v>
      </c>
      <c r="G233" s="16" t="s">
        <v>30</v>
      </c>
      <c r="H233" s="16" t="s">
        <v>30</v>
      </c>
      <c r="I233" s="13"/>
      <c r="J233">
        <v>6</v>
      </c>
      <c r="K233" t="s">
        <v>85</v>
      </c>
      <c r="L233">
        <v>0</v>
      </c>
      <c r="M233">
        <v>0</v>
      </c>
      <c r="N233">
        <v>1</v>
      </c>
      <c r="O233">
        <v>10</v>
      </c>
      <c r="P233">
        <v>5</v>
      </c>
      <c r="Q233">
        <v>0</v>
      </c>
      <c r="R233">
        <v>1</v>
      </c>
      <c r="S233">
        <v>1</v>
      </c>
      <c r="T233">
        <v>0</v>
      </c>
      <c r="U233">
        <v>0</v>
      </c>
      <c r="V233" s="13"/>
      <c r="W233" s="18">
        <v>0</v>
      </c>
      <c r="X233" s="18" t="s">
        <v>257</v>
      </c>
      <c r="Y233" s="18">
        <v>0</v>
      </c>
      <c r="Z233" s="15">
        <f t="shared" si="7"/>
        <v>232</v>
      </c>
      <c r="AA233" t="s">
        <v>290</v>
      </c>
      <c r="AB233" s="18" t="s">
        <v>258</v>
      </c>
      <c r="AC233" s="18" t="s">
        <v>30</v>
      </c>
      <c r="AD233" s="28">
        <v>0</v>
      </c>
      <c r="AE233" s="28">
        <v>0</v>
      </c>
      <c r="AF233" s="29" t="s">
        <v>30</v>
      </c>
      <c r="AG233" s="30">
        <v>-8360.25</v>
      </c>
      <c r="AH233" s="14"/>
      <c r="AI233" s="28">
        <v>0</v>
      </c>
      <c r="AJ233" s="17">
        <v>6</v>
      </c>
      <c r="AK233" s="30">
        <v>8360.25</v>
      </c>
      <c r="AL233" s="30" t="e">
        <f>#REF!</f>
        <v>#REF!</v>
      </c>
      <c r="AM233" s="28" t="s">
        <v>33</v>
      </c>
      <c r="AN233" s="28">
        <v>71.22</v>
      </c>
      <c r="AO233" s="28">
        <v>-1009.18</v>
      </c>
      <c r="AP233" s="28">
        <v>-3891.45</v>
      </c>
      <c r="AQ233" s="12">
        <v>3530.8399999999992</v>
      </c>
      <c r="AR233" t="s">
        <v>349</v>
      </c>
      <c r="AS233" t="s">
        <v>346</v>
      </c>
      <c r="AT233" t="s">
        <v>350</v>
      </c>
    </row>
    <row r="234" spans="1:46" x14ac:dyDescent="0.35">
      <c r="A234" s="15">
        <f t="shared" si="6"/>
        <v>233</v>
      </c>
      <c r="B234" t="s">
        <v>291</v>
      </c>
      <c r="C234" s="32" t="s">
        <v>360</v>
      </c>
      <c r="D234" s="16" t="s">
        <v>342</v>
      </c>
      <c r="E234" s="16" t="s">
        <v>30</v>
      </c>
      <c r="F234" s="16" t="s">
        <v>30</v>
      </c>
      <c r="G234" s="16" t="s">
        <v>30</v>
      </c>
      <c r="H234" s="16" t="s">
        <v>30</v>
      </c>
      <c r="I234" s="1"/>
      <c r="J234">
        <v>119</v>
      </c>
      <c r="K234" t="s">
        <v>29</v>
      </c>
      <c r="L234">
        <v>1</v>
      </c>
      <c r="M234">
        <v>0</v>
      </c>
      <c r="N234">
        <v>1</v>
      </c>
      <c r="O234">
        <v>1</v>
      </c>
      <c r="P234">
        <v>26</v>
      </c>
      <c r="Q234">
        <v>1</v>
      </c>
      <c r="R234">
        <v>0</v>
      </c>
      <c r="S234">
        <v>1</v>
      </c>
      <c r="T234">
        <v>0</v>
      </c>
      <c r="U234">
        <v>0</v>
      </c>
      <c r="V234" s="1"/>
      <c r="W234" s="16">
        <v>37</v>
      </c>
      <c r="X234" s="25">
        <v>10372</v>
      </c>
      <c r="Y234" s="16">
        <v>37</v>
      </c>
      <c r="Z234" s="15">
        <f t="shared" si="7"/>
        <v>233</v>
      </c>
      <c r="AA234" t="s">
        <v>291</v>
      </c>
      <c r="AB234" s="25">
        <v>3172.35</v>
      </c>
      <c r="AC234" s="26">
        <v>0.31</v>
      </c>
      <c r="AD234" s="27">
        <v>20296.82</v>
      </c>
      <c r="AE234" s="27">
        <v>3053.13</v>
      </c>
      <c r="AF234" s="26">
        <v>0.15</v>
      </c>
      <c r="AG234" s="25">
        <v>-17124.47</v>
      </c>
      <c r="AH234" s="11"/>
      <c r="AI234" s="27" t="s">
        <v>37</v>
      </c>
      <c r="AJ234" s="16">
        <v>35</v>
      </c>
      <c r="AK234" s="25">
        <v>17243.689999999999</v>
      </c>
      <c r="AL234" s="25">
        <v>20416.04</v>
      </c>
      <c r="AM234" s="27" t="s">
        <v>33</v>
      </c>
      <c r="AN234" s="27">
        <v>274.61</v>
      </c>
      <c r="AO234" s="27" t="s">
        <v>35</v>
      </c>
      <c r="AP234" s="27">
        <v>613.6</v>
      </c>
      <c r="AQ234" s="12">
        <v>21304.25</v>
      </c>
      <c r="AR234" t="s">
        <v>349</v>
      </c>
      <c r="AS234" t="s">
        <v>346</v>
      </c>
      <c r="AT234" t="s">
        <v>350</v>
      </c>
    </row>
    <row r="235" spans="1:46" x14ac:dyDescent="0.35">
      <c r="A235" s="15">
        <f t="shared" si="6"/>
        <v>234</v>
      </c>
      <c r="B235" t="s">
        <v>292</v>
      </c>
      <c r="C235" s="32" t="s">
        <v>360</v>
      </c>
      <c r="D235" s="16" t="s">
        <v>30</v>
      </c>
      <c r="E235" s="16" t="s">
        <v>30</v>
      </c>
      <c r="F235" s="16" t="s">
        <v>30</v>
      </c>
      <c r="G235" s="16" t="s">
        <v>30</v>
      </c>
      <c r="H235" s="16" t="s">
        <v>30</v>
      </c>
      <c r="I235" s="13"/>
      <c r="J235">
        <v>377</v>
      </c>
      <c r="K235" t="s">
        <v>85</v>
      </c>
      <c r="L235">
        <v>1</v>
      </c>
      <c r="M235">
        <v>0</v>
      </c>
      <c r="N235">
        <v>1</v>
      </c>
      <c r="O235">
        <v>1</v>
      </c>
      <c r="P235">
        <v>30</v>
      </c>
      <c r="Q235">
        <v>1</v>
      </c>
      <c r="R235">
        <v>0</v>
      </c>
      <c r="S235">
        <v>1</v>
      </c>
      <c r="T235">
        <v>0</v>
      </c>
      <c r="U235">
        <v>0</v>
      </c>
      <c r="V235" s="13"/>
      <c r="W235" s="18">
        <v>0</v>
      </c>
      <c r="X235" s="18" t="s">
        <v>257</v>
      </c>
      <c r="Y235" s="18">
        <v>0</v>
      </c>
      <c r="Z235" s="15">
        <f t="shared" si="7"/>
        <v>234</v>
      </c>
      <c r="AA235" t="s">
        <v>292</v>
      </c>
      <c r="AB235" s="18" t="s">
        <v>258</v>
      </c>
      <c r="AC235" s="18" t="s">
        <v>30</v>
      </c>
      <c r="AD235" s="28">
        <v>0</v>
      </c>
      <c r="AE235" s="28">
        <v>0</v>
      </c>
      <c r="AF235" s="29" t="s">
        <v>30</v>
      </c>
      <c r="AG235" s="30">
        <v>-21402.66</v>
      </c>
      <c r="AH235" s="14"/>
      <c r="AI235" s="28">
        <v>0</v>
      </c>
      <c r="AJ235" s="17">
        <v>47</v>
      </c>
      <c r="AK235" s="30">
        <v>21402.66</v>
      </c>
      <c r="AL235" s="30" t="e">
        <f>#REF!</f>
        <v>#REF!</v>
      </c>
      <c r="AM235" s="28" t="s">
        <v>33</v>
      </c>
      <c r="AN235" s="28">
        <v>1228.93</v>
      </c>
      <c r="AO235" s="28" t="s">
        <v>35</v>
      </c>
      <c r="AP235" s="28">
        <v>467.7</v>
      </c>
      <c r="AQ235" s="12">
        <v>23099.29</v>
      </c>
      <c r="AR235" t="s">
        <v>349</v>
      </c>
      <c r="AS235" t="s">
        <v>346</v>
      </c>
      <c r="AT235" t="s">
        <v>347</v>
      </c>
    </row>
    <row r="236" spans="1:46" x14ac:dyDescent="0.35">
      <c r="A236" s="15">
        <f t="shared" si="6"/>
        <v>235</v>
      </c>
      <c r="B236" t="s">
        <v>293</v>
      </c>
      <c r="C236" s="32" t="s">
        <v>360</v>
      </c>
      <c r="D236" s="16" t="s">
        <v>342</v>
      </c>
      <c r="E236" s="16" t="s">
        <v>30</v>
      </c>
      <c r="F236" s="16" t="s">
        <v>30</v>
      </c>
      <c r="G236" s="16" t="s">
        <v>30</v>
      </c>
      <c r="H236" s="16" t="s">
        <v>30</v>
      </c>
      <c r="I236" s="1"/>
      <c r="J236">
        <v>64</v>
      </c>
      <c r="K236" t="s">
        <v>85</v>
      </c>
      <c r="L236">
        <v>1</v>
      </c>
      <c r="M236">
        <v>1</v>
      </c>
      <c r="N236">
        <v>2</v>
      </c>
      <c r="O236">
        <v>1</v>
      </c>
      <c r="P236">
        <v>0</v>
      </c>
      <c r="Q236">
        <v>1</v>
      </c>
      <c r="R236">
        <v>0</v>
      </c>
      <c r="S236">
        <v>1</v>
      </c>
      <c r="T236">
        <v>0</v>
      </c>
      <c r="U236">
        <v>0</v>
      </c>
      <c r="V236" s="1"/>
      <c r="W236" s="16">
        <v>8</v>
      </c>
      <c r="X236" s="25">
        <v>1358.03</v>
      </c>
      <c r="Y236" s="16">
        <v>4</v>
      </c>
      <c r="Z236" s="15">
        <f t="shared" si="7"/>
        <v>235</v>
      </c>
      <c r="AA236" t="s">
        <v>293</v>
      </c>
      <c r="AB236" s="25">
        <v>438.68</v>
      </c>
      <c r="AC236" s="26">
        <v>0.32</v>
      </c>
      <c r="AD236" s="27" t="s">
        <v>31</v>
      </c>
      <c r="AE236" s="27" t="s">
        <v>31</v>
      </c>
      <c r="AF236" s="16"/>
      <c r="AG236" s="25">
        <v>438.68</v>
      </c>
      <c r="AH236" s="11"/>
      <c r="AI236" s="27">
        <v>181.56</v>
      </c>
      <c r="AJ236" s="16">
        <v>0</v>
      </c>
      <c r="AK236" s="16" t="s">
        <v>32</v>
      </c>
      <c r="AL236" s="25">
        <v>257.12</v>
      </c>
      <c r="AM236" s="27">
        <v>-169.93</v>
      </c>
      <c r="AN236" s="27">
        <v>169.93</v>
      </c>
      <c r="AO236" s="27" t="s">
        <v>35</v>
      </c>
      <c r="AP236" s="27" t="s">
        <v>36</v>
      </c>
      <c r="AQ236" s="12">
        <v>257.12</v>
      </c>
      <c r="AR236" t="s">
        <v>343</v>
      </c>
      <c r="AS236">
        <v>0</v>
      </c>
      <c r="AT236">
        <v>0</v>
      </c>
    </row>
    <row r="237" spans="1:46" x14ac:dyDescent="0.35">
      <c r="A237" s="15">
        <f t="shared" si="6"/>
        <v>236</v>
      </c>
      <c r="B237" t="s">
        <v>294</v>
      </c>
      <c r="C237" s="32">
        <v>-5</v>
      </c>
      <c r="D237" s="16">
        <v>3</v>
      </c>
      <c r="E237" s="16" t="s">
        <v>344</v>
      </c>
      <c r="F237" s="16">
        <v>1</v>
      </c>
      <c r="G237" s="16">
        <v>0</v>
      </c>
      <c r="H237" s="16">
        <v>0</v>
      </c>
      <c r="I237" s="1"/>
      <c r="J237">
        <v>56</v>
      </c>
      <c r="K237" t="s">
        <v>137</v>
      </c>
      <c r="L237">
        <v>1</v>
      </c>
      <c r="M237" t="s">
        <v>30</v>
      </c>
      <c r="N237" t="s">
        <v>30</v>
      </c>
      <c r="O237">
        <v>3</v>
      </c>
      <c r="P237" t="s">
        <v>30</v>
      </c>
      <c r="Q237" t="s">
        <v>30</v>
      </c>
      <c r="R237" t="s">
        <v>30</v>
      </c>
      <c r="S237" t="s">
        <v>30</v>
      </c>
      <c r="T237">
        <v>0</v>
      </c>
      <c r="U237">
        <v>0</v>
      </c>
      <c r="V237" s="1"/>
      <c r="W237" s="16">
        <v>12</v>
      </c>
      <c r="X237" s="25">
        <v>31615</v>
      </c>
      <c r="Y237" s="16">
        <v>7</v>
      </c>
      <c r="Z237" s="15">
        <f t="shared" si="7"/>
        <v>236</v>
      </c>
      <c r="AA237" t="s">
        <v>294</v>
      </c>
      <c r="AB237" s="25">
        <v>1350.91</v>
      </c>
      <c r="AC237" s="26">
        <v>0.04</v>
      </c>
      <c r="AD237" s="27">
        <v>3251.37</v>
      </c>
      <c r="AE237" s="27">
        <v>1146.1300000000001</v>
      </c>
      <c r="AF237" s="26">
        <v>0.35</v>
      </c>
      <c r="AG237" s="25">
        <v>-1900.46</v>
      </c>
      <c r="AH237" s="11"/>
      <c r="AI237" s="27" t="s">
        <v>37</v>
      </c>
      <c r="AJ237" s="16">
        <v>2</v>
      </c>
      <c r="AK237" s="25">
        <v>2105.2399999999998</v>
      </c>
      <c r="AL237" s="25">
        <v>3456.15</v>
      </c>
      <c r="AM237" s="27" t="s">
        <v>33</v>
      </c>
      <c r="AN237" s="27" t="s">
        <v>34</v>
      </c>
      <c r="AO237" s="27" t="s">
        <v>35</v>
      </c>
      <c r="AP237" s="27" t="s">
        <v>36</v>
      </c>
      <c r="AQ237" s="12">
        <v>3456.15</v>
      </c>
      <c r="AR237" t="s">
        <v>349</v>
      </c>
      <c r="AS237" t="s">
        <v>346</v>
      </c>
      <c r="AT237" t="s">
        <v>350</v>
      </c>
    </row>
    <row r="238" spans="1:46" x14ac:dyDescent="0.35">
      <c r="A238" s="15">
        <f t="shared" si="6"/>
        <v>237</v>
      </c>
      <c r="B238" t="s">
        <v>295</v>
      </c>
      <c r="C238" s="32">
        <v>10</v>
      </c>
      <c r="D238" s="16">
        <v>1</v>
      </c>
      <c r="E238" s="16" t="s">
        <v>344</v>
      </c>
      <c r="F238" s="16">
        <v>0</v>
      </c>
      <c r="G238" s="16">
        <v>0</v>
      </c>
      <c r="H238" s="16">
        <v>0</v>
      </c>
      <c r="I238" s="1"/>
      <c r="J238">
        <v>43</v>
      </c>
      <c r="K238" t="s">
        <v>296</v>
      </c>
      <c r="L238">
        <v>1</v>
      </c>
      <c r="M238">
        <v>1</v>
      </c>
      <c r="N238">
        <v>0</v>
      </c>
      <c r="O238">
        <v>1</v>
      </c>
      <c r="P238">
        <v>13</v>
      </c>
      <c r="Q238">
        <v>1</v>
      </c>
      <c r="R238">
        <v>0</v>
      </c>
      <c r="S238">
        <v>1</v>
      </c>
      <c r="T238">
        <v>0</v>
      </c>
      <c r="U238">
        <v>0</v>
      </c>
      <c r="V238" s="1"/>
      <c r="W238" s="16">
        <v>183</v>
      </c>
      <c r="X238" s="25">
        <v>235769.7</v>
      </c>
      <c r="Y238" s="16">
        <v>88</v>
      </c>
      <c r="Z238" s="15">
        <f t="shared" si="7"/>
        <v>237</v>
      </c>
      <c r="AA238" t="s">
        <v>295</v>
      </c>
      <c r="AB238" s="25">
        <v>34858.559999999998</v>
      </c>
      <c r="AC238" s="26">
        <v>0.15</v>
      </c>
      <c r="AD238" s="27">
        <v>30083.759999999998</v>
      </c>
      <c r="AE238" s="27">
        <v>30083.759999999998</v>
      </c>
      <c r="AF238" s="26">
        <v>1</v>
      </c>
      <c r="AG238" s="25">
        <v>4774.8</v>
      </c>
      <c r="AH238" s="11"/>
      <c r="AI238" s="27">
        <v>3989.04</v>
      </c>
      <c r="AJ238" s="16">
        <v>0</v>
      </c>
      <c r="AK238" s="16" t="s">
        <v>32</v>
      </c>
      <c r="AL238" s="25">
        <v>30869.52</v>
      </c>
      <c r="AM238" s="27" t="s">
        <v>33</v>
      </c>
      <c r="AN238" s="27" t="s">
        <v>34</v>
      </c>
      <c r="AO238" s="27" t="s">
        <v>35</v>
      </c>
      <c r="AP238" s="27" t="s">
        <v>36</v>
      </c>
      <c r="AQ238" s="12">
        <v>30869.52</v>
      </c>
      <c r="AR238" t="s">
        <v>349</v>
      </c>
      <c r="AS238" t="s">
        <v>346</v>
      </c>
      <c r="AT238" t="s">
        <v>350</v>
      </c>
    </row>
    <row r="239" spans="1:46" x14ac:dyDescent="0.35">
      <c r="A239" s="15">
        <f t="shared" si="6"/>
        <v>238</v>
      </c>
      <c r="B239" t="s">
        <v>297</v>
      </c>
      <c r="C239" s="32">
        <v>2</v>
      </c>
      <c r="D239" s="16">
        <v>1</v>
      </c>
      <c r="E239" s="16" t="s">
        <v>344</v>
      </c>
      <c r="F239" s="16">
        <v>0</v>
      </c>
      <c r="G239" s="16">
        <v>0</v>
      </c>
      <c r="H239" s="16">
        <v>0</v>
      </c>
      <c r="I239" s="1"/>
      <c r="J239">
        <v>2</v>
      </c>
      <c r="K239" t="s">
        <v>59</v>
      </c>
      <c r="L239">
        <v>1</v>
      </c>
      <c r="M239" t="s">
        <v>30</v>
      </c>
      <c r="N239" t="s">
        <v>30</v>
      </c>
      <c r="O239">
        <v>7</v>
      </c>
      <c r="P239" t="s">
        <v>30</v>
      </c>
      <c r="Q239" t="s">
        <v>30</v>
      </c>
      <c r="R239" t="s">
        <v>30</v>
      </c>
      <c r="S239" t="s">
        <v>30</v>
      </c>
      <c r="T239">
        <v>0</v>
      </c>
      <c r="U239">
        <v>0</v>
      </c>
      <c r="V239" s="1"/>
      <c r="W239" s="16">
        <v>1</v>
      </c>
      <c r="X239" s="25">
        <v>150</v>
      </c>
      <c r="Y239" s="16">
        <v>1</v>
      </c>
      <c r="Z239" s="15">
        <f t="shared" si="7"/>
        <v>238</v>
      </c>
      <c r="AA239" t="s">
        <v>297</v>
      </c>
      <c r="AB239" s="25">
        <v>56.56</v>
      </c>
      <c r="AC239" s="26">
        <v>0.38</v>
      </c>
      <c r="AD239" s="27">
        <v>56.56</v>
      </c>
      <c r="AE239" s="27">
        <v>56.56</v>
      </c>
      <c r="AF239" s="26">
        <v>1</v>
      </c>
      <c r="AG239" s="16" t="s">
        <v>33</v>
      </c>
      <c r="AH239" s="11"/>
      <c r="AI239" s="27" t="s">
        <v>37</v>
      </c>
      <c r="AJ239" s="16">
        <v>0</v>
      </c>
      <c r="AK239" s="16" t="s">
        <v>32</v>
      </c>
      <c r="AL239" s="25">
        <v>56.56</v>
      </c>
      <c r="AM239" s="27" t="s">
        <v>33</v>
      </c>
      <c r="AN239" s="27">
        <v>179.75</v>
      </c>
      <c r="AO239" s="27" t="s">
        <v>35</v>
      </c>
      <c r="AP239" s="27" t="s">
        <v>36</v>
      </c>
      <c r="AQ239" s="12">
        <v>236.31</v>
      </c>
      <c r="AR239" t="s">
        <v>349</v>
      </c>
      <c r="AS239" t="s">
        <v>346</v>
      </c>
      <c r="AT239" t="s">
        <v>347</v>
      </c>
    </row>
    <row r="240" spans="1:46" x14ac:dyDescent="0.35">
      <c r="A240" s="15">
        <f t="shared" si="6"/>
        <v>239</v>
      </c>
      <c r="B240" t="s">
        <v>298</v>
      </c>
      <c r="C240" s="32">
        <v>14</v>
      </c>
      <c r="D240" s="16">
        <v>1</v>
      </c>
      <c r="E240" s="16" t="s">
        <v>344</v>
      </c>
      <c r="F240" s="16">
        <v>0</v>
      </c>
      <c r="G240" s="16">
        <v>0</v>
      </c>
      <c r="H240" s="16">
        <v>0</v>
      </c>
      <c r="I240" s="1"/>
      <c r="J240">
        <v>113</v>
      </c>
      <c r="K240" t="s">
        <v>29</v>
      </c>
      <c r="L240">
        <v>1</v>
      </c>
      <c r="M240">
        <v>1</v>
      </c>
      <c r="N240">
        <v>1</v>
      </c>
      <c r="O240">
        <v>1</v>
      </c>
      <c r="P240">
        <v>28</v>
      </c>
      <c r="Q240">
        <v>1</v>
      </c>
      <c r="R240">
        <v>0</v>
      </c>
      <c r="S240">
        <v>1</v>
      </c>
      <c r="T240">
        <v>0</v>
      </c>
      <c r="U240">
        <v>0</v>
      </c>
      <c r="V240" s="1"/>
      <c r="W240" s="16">
        <v>74</v>
      </c>
      <c r="X240" s="25">
        <v>46702</v>
      </c>
      <c r="Y240" s="16">
        <v>71</v>
      </c>
      <c r="Z240" s="15">
        <f t="shared" si="7"/>
        <v>239</v>
      </c>
      <c r="AA240" t="s">
        <v>298</v>
      </c>
      <c r="AB240" s="25">
        <v>14198.73</v>
      </c>
      <c r="AC240" s="26">
        <v>0.3</v>
      </c>
      <c r="AD240" s="27">
        <v>13866.16</v>
      </c>
      <c r="AE240" s="27">
        <v>13866.16</v>
      </c>
      <c r="AF240" s="26">
        <v>1</v>
      </c>
      <c r="AG240" s="25">
        <v>332.57</v>
      </c>
      <c r="AH240" s="11"/>
      <c r="AI240" s="27">
        <v>125.31</v>
      </c>
      <c r="AJ240" s="16">
        <v>0</v>
      </c>
      <c r="AK240" s="16" t="s">
        <v>32</v>
      </c>
      <c r="AL240" s="25">
        <v>14073.42</v>
      </c>
      <c r="AM240" s="27" t="s">
        <v>33</v>
      </c>
      <c r="AN240" s="27">
        <v>1156.9100000000001</v>
      </c>
      <c r="AO240" s="27" t="s">
        <v>35</v>
      </c>
      <c r="AP240" s="27">
        <v>1070.58</v>
      </c>
      <c r="AQ240" s="12">
        <v>16300.91</v>
      </c>
      <c r="AR240" t="s">
        <v>349</v>
      </c>
      <c r="AS240" t="s">
        <v>346</v>
      </c>
      <c r="AT240" t="s">
        <v>350</v>
      </c>
    </row>
    <row r="241" spans="1:46" x14ac:dyDescent="0.35">
      <c r="A241" s="15">
        <f t="shared" si="6"/>
        <v>240</v>
      </c>
      <c r="B241" t="s">
        <v>299</v>
      </c>
      <c r="C241" s="32">
        <v>0</v>
      </c>
      <c r="D241" s="16">
        <v>1</v>
      </c>
      <c r="E241" s="16" t="s">
        <v>344</v>
      </c>
      <c r="F241" s="16">
        <v>0</v>
      </c>
      <c r="G241" s="16">
        <v>0</v>
      </c>
      <c r="H241" s="16">
        <v>0</v>
      </c>
      <c r="I241" s="1"/>
      <c r="J241">
        <v>36</v>
      </c>
      <c r="K241" t="s">
        <v>300</v>
      </c>
      <c r="L241">
        <v>1</v>
      </c>
      <c r="M241">
        <v>1</v>
      </c>
      <c r="N241">
        <v>1</v>
      </c>
      <c r="O241">
        <v>1</v>
      </c>
      <c r="P241">
        <v>12</v>
      </c>
      <c r="Q241">
        <v>1</v>
      </c>
      <c r="R241">
        <v>0</v>
      </c>
      <c r="S241">
        <v>1</v>
      </c>
      <c r="T241">
        <v>0</v>
      </c>
      <c r="U241">
        <v>0</v>
      </c>
      <c r="V241" s="1"/>
      <c r="W241" s="16">
        <v>87</v>
      </c>
      <c r="X241" s="25">
        <v>162097.44</v>
      </c>
      <c r="Y241" s="16">
        <v>51</v>
      </c>
      <c r="Z241" s="15">
        <f t="shared" si="7"/>
        <v>240</v>
      </c>
      <c r="AA241" t="s">
        <v>299</v>
      </c>
      <c r="AB241" s="25">
        <v>9582.81</v>
      </c>
      <c r="AC241" s="26">
        <v>0.06</v>
      </c>
      <c r="AD241" s="27">
        <v>11323.26</v>
      </c>
      <c r="AE241" s="27">
        <v>9993.48</v>
      </c>
      <c r="AF241" s="26">
        <v>0.88</v>
      </c>
      <c r="AG241" s="25">
        <v>-1740.45</v>
      </c>
      <c r="AH241" s="11"/>
      <c r="AI241" s="27">
        <v>637.38</v>
      </c>
      <c r="AJ241" s="16">
        <v>4</v>
      </c>
      <c r="AK241" s="25">
        <v>1329.78</v>
      </c>
      <c r="AL241" s="25">
        <v>10275.209999999999</v>
      </c>
      <c r="AM241" s="27" t="s">
        <v>33</v>
      </c>
      <c r="AN241" s="27">
        <v>192.82</v>
      </c>
      <c r="AO241" s="27" t="s">
        <v>35</v>
      </c>
      <c r="AP241" s="27">
        <v>235.92</v>
      </c>
      <c r="AQ241" s="12">
        <v>10703.95</v>
      </c>
      <c r="AR241" t="s">
        <v>349</v>
      </c>
      <c r="AS241" t="s">
        <v>346</v>
      </c>
      <c r="AT241" t="s">
        <v>347</v>
      </c>
    </row>
    <row r="242" spans="1:46" x14ac:dyDescent="0.35">
      <c r="A242" s="15">
        <f t="shared" si="6"/>
        <v>241</v>
      </c>
      <c r="B242" t="s">
        <v>301</v>
      </c>
      <c r="C242" s="32" t="s">
        <v>360</v>
      </c>
      <c r="D242" s="16" t="s">
        <v>342</v>
      </c>
      <c r="E242" s="16" t="s">
        <v>30</v>
      </c>
      <c r="F242" s="16" t="s">
        <v>30</v>
      </c>
      <c r="G242" s="16" t="s">
        <v>30</v>
      </c>
      <c r="H242" s="16" t="s">
        <v>30</v>
      </c>
      <c r="I242" s="13"/>
      <c r="J242">
        <v>32</v>
      </c>
      <c r="K242" t="s">
        <v>302</v>
      </c>
      <c r="L242">
        <v>0</v>
      </c>
      <c r="M242">
        <v>0</v>
      </c>
      <c r="N242">
        <v>3</v>
      </c>
      <c r="O242">
        <v>1</v>
      </c>
      <c r="P242">
        <v>20</v>
      </c>
      <c r="Q242">
        <v>1</v>
      </c>
      <c r="R242">
        <v>0</v>
      </c>
      <c r="S242">
        <v>1</v>
      </c>
      <c r="T242">
        <v>0</v>
      </c>
      <c r="U242">
        <v>0</v>
      </c>
      <c r="V242" s="13"/>
      <c r="W242" s="18">
        <v>0</v>
      </c>
      <c r="X242" s="18" t="s">
        <v>257</v>
      </c>
      <c r="Y242" s="18">
        <v>0</v>
      </c>
      <c r="Z242" s="15">
        <f t="shared" si="7"/>
        <v>241</v>
      </c>
      <c r="AA242" t="s">
        <v>301</v>
      </c>
      <c r="AB242" s="18" t="s">
        <v>258</v>
      </c>
      <c r="AC242" s="18" t="s">
        <v>30</v>
      </c>
      <c r="AD242" s="28">
        <v>0</v>
      </c>
      <c r="AE242" s="28">
        <v>0</v>
      </c>
      <c r="AF242" s="29" t="s">
        <v>30</v>
      </c>
      <c r="AG242" s="30">
        <v>-5200.08</v>
      </c>
      <c r="AH242" s="14"/>
      <c r="AI242" s="28">
        <v>0</v>
      </c>
      <c r="AJ242" s="17">
        <v>24</v>
      </c>
      <c r="AK242" s="30">
        <v>5200.08</v>
      </c>
      <c r="AL242" s="30" t="e">
        <f>#REF!</f>
        <v>#REF!</v>
      </c>
      <c r="AM242" s="28" t="s">
        <v>33</v>
      </c>
      <c r="AN242" s="28">
        <v>1124.26</v>
      </c>
      <c r="AO242" s="28" t="s">
        <v>35</v>
      </c>
      <c r="AP242" s="28">
        <v>414</v>
      </c>
      <c r="AQ242" s="12">
        <v>6738.34</v>
      </c>
      <c r="AR242" t="s">
        <v>349</v>
      </c>
      <c r="AS242" t="s">
        <v>346</v>
      </c>
      <c r="AT242" t="s">
        <v>347</v>
      </c>
    </row>
    <row r="243" spans="1:46" x14ac:dyDescent="0.35">
      <c r="A243" s="15">
        <f t="shared" si="6"/>
        <v>242</v>
      </c>
      <c r="B243" t="s">
        <v>303</v>
      </c>
      <c r="C243" s="32">
        <v>0</v>
      </c>
      <c r="D243" s="16">
        <v>3</v>
      </c>
      <c r="E243" s="16" t="s">
        <v>344</v>
      </c>
      <c r="F243" s="16">
        <v>1</v>
      </c>
      <c r="G243" s="16">
        <v>0</v>
      </c>
      <c r="H243" s="16">
        <v>0</v>
      </c>
      <c r="I243" s="1"/>
      <c r="J243">
        <v>54</v>
      </c>
      <c r="K243" t="s">
        <v>137</v>
      </c>
      <c r="L243">
        <v>1</v>
      </c>
      <c r="M243" t="s">
        <v>30</v>
      </c>
      <c r="N243" t="s">
        <v>30</v>
      </c>
      <c r="O243">
        <v>7</v>
      </c>
      <c r="P243" t="s">
        <v>30</v>
      </c>
      <c r="Q243" t="s">
        <v>30</v>
      </c>
      <c r="R243" t="s">
        <v>30</v>
      </c>
      <c r="S243" t="s">
        <v>30</v>
      </c>
      <c r="T243">
        <v>0</v>
      </c>
      <c r="U243">
        <v>0</v>
      </c>
      <c r="V243" s="1"/>
      <c r="W243" s="16">
        <v>7</v>
      </c>
      <c r="X243" s="25">
        <v>5318</v>
      </c>
      <c r="Y243" s="16">
        <v>4</v>
      </c>
      <c r="Z243" s="15">
        <f t="shared" si="7"/>
        <v>242</v>
      </c>
      <c r="AA243" t="s">
        <v>303</v>
      </c>
      <c r="AB243" s="25">
        <v>701.87</v>
      </c>
      <c r="AC243" s="26">
        <v>0.13</v>
      </c>
      <c r="AD243" s="27" t="s">
        <v>31</v>
      </c>
      <c r="AE243" s="27" t="s">
        <v>31</v>
      </c>
      <c r="AF243" s="16"/>
      <c r="AG243" s="25">
        <v>701.87</v>
      </c>
      <c r="AH243" s="11"/>
      <c r="AI243" s="27">
        <v>494.61</v>
      </c>
      <c r="AJ243" s="16">
        <v>0</v>
      </c>
      <c r="AK243" s="16" t="s">
        <v>32</v>
      </c>
      <c r="AL243" s="25">
        <v>207.26</v>
      </c>
      <c r="AM243" s="27" t="s">
        <v>33</v>
      </c>
      <c r="AN243" s="27" t="s">
        <v>34</v>
      </c>
      <c r="AO243" s="27" t="s">
        <v>35</v>
      </c>
      <c r="AP243" s="27" t="s">
        <v>36</v>
      </c>
      <c r="AQ243" s="12">
        <v>207.26</v>
      </c>
      <c r="AR243" t="s">
        <v>343</v>
      </c>
      <c r="AS243">
        <v>0</v>
      </c>
      <c r="AT243">
        <v>0</v>
      </c>
    </row>
    <row r="244" spans="1:46" x14ac:dyDescent="0.35">
      <c r="A244" s="15">
        <f t="shared" si="6"/>
        <v>243</v>
      </c>
      <c r="B244" t="s">
        <v>304</v>
      </c>
      <c r="C244" s="32">
        <v>61</v>
      </c>
      <c r="D244" s="16">
        <v>1</v>
      </c>
      <c r="E244" s="16" t="s">
        <v>344</v>
      </c>
      <c r="F244" s="16">
        <v>0</v>
      </c>
      <c r="G244" s="16">
        <v>0</v>
      </c>
      <c r="H244" s="16">
        <v>0</v>
      </c>
      <c r="I244" s="1"/>
      <c r="J244">
        <v>121</v>
      </c>
      <c r="K244" t="s">
        <v>29</v>
      </c>
      <c r="L244">
        <v>1</v>
      </c>
      <c r="M244">
        <v>1</v>
      </c>
      <c r="N244">
        <v>1</v>
      </c>
      <c r="O244">
        <v>1</v>
      </c>
      <c r="P244">
        <v>44</v>
      </c>
      <c r="Q244">
        <v>1</v>
      </c>
      <c r="R244">
        <v>0</v>
      </c>
      <c r="S244">
        <v>1</v>
      </c>
      <c r="T244">
        <v>0</v>
      </c>
      <c r="U244">
        <v>0</v>
      </c>
      <c r="V244" s="1"/>
      <c r="W244" s="16">
        <v>137</v>
      </c>
      <c r="X244" s="25">
        <v>173204</v>
      </c>
      <c r="Y244" s="16">
        <v>100</v>
      </c>
      <c r="Z244" s="15">
        <f t="shared" si="7"/>
        <v>243</v>
      </c>
      <c r="AA244" t="s">
        <v>304</v>
      </c>
      <c r="AB244" s="25">
        <v>33329.78</v>
      </c>
      <c r="AC244" s="26">
        <v>0.19</v>
      </c>
      <c r="AD244" s="27">
        <v>31813.72</v>
      </c>
      <c r="AE244" s="27">
        <v>31813.72</v>
      </c>
      <c r="AF244" s="26">
        <v>1</v>
      </c>
      <c r="AG244" s="25">
        <v>1516.06</v>
      </c>
      <c r="AH244" s="11"/>
      <c r="AI244" s="27">
        <v>918.26</v>
      </c>
      <c r="AJ244" s="16">
        <v>0</v>
      </c>
      <c r="AK244" s="16" t="s">
        <v>32</v>
      </c>
      <c r="AL244" s="25">
        <v>32411.52</v>
      </c>
      <c r="AM244" s="27" t="s">
        <v>33</v>
      </c>
      <c r="AN244" s="27">
        <v>3458.43</v>
      </c>
      <c r="AO244" s="27" t="s">
        <v>35</v>
      </c>
      <c r="AP244" s="27" t="s">
        <v>36</v>
      </c>
      <c r="AQ244" s="12">
        <v>35869.949999999997</v>
      </c>
      <c r="AR244" t="s">
        <v>349</v>
      </c>
      <c r="AS244" t="s">
        <v>346</v>
      </c>
      <c r="AT244" t="s">
        <v>350</v>
      </c>
    </row>
    <row r="245" spans="1:46" x14ac:dyDescent="0.35">
      <c r="A245" s="15">
        <f t="shared" si="6"/>
        <v>244</v>
      </c>
      <c r="B245" t="s">
        <v>305</v>
      </c>
      <c r="C245" s="32" t="s">
        <v>360</v>
      </c>
      <c r="D245" s="16" t="s">
        <v>342</v>
      </c>
      <c r="E245" s="16" t="s">
        <v>30</v>
      </c>
      <c r="F245" s="16" t="s">
        <v>30</v>
      </c>
      <c r="G245" s="16" t="s">
        <v>30</v>
      </c>
      <c r="H245" s="16" t="s">
        <v>30</v>
      </c>
      <c r="I245" s="1"/>
      <c r="J245">
        <v>41</v>
      </c>
      <c r="K245" t="s">
        <v>282</v>
      </c>
      <c r="L245">
        <v>1</v>
      </c>
      <c r="M245">
        <v>1</v>
      </c>
      <c r="N245">
        <v>1</v>
      </c>
      <c r="O245">
        <v>1</v>
      </c>
      <c r="P245">
        <v>4</v>
      </c>
      <c r="Q245">
        <v>1</v>
      </c>
      <c r="R245">
        <v>0</v>
      </c>
      <c r="S245">
        <v>1</v>
      </c>
      <c r="T245">
        <v>0</v>
      </c>
      <c r="U245">
        <v>0</v>
      </c>
      <c r="V245" s="1"/>
      <c r="W245" s="16">
        <v>10</v>
      </c>
      <c r="X245" s="25">
        <v>5594</v>
      </c>
      <c r="Y245" s="16">
        <v>10</v>
      </c>
      <c r="Z245" s="15">
        <f t="shared" si="7"/>
        <v>244</v>
      </c>
      <c r="AA245" t="s">
        <v>305</v>
      </c>
      <c r="AB245" s="25">
        <v>1799.92</v>
      </c>
      <c r="AC245" s="26">
        <v>0.32</v>
      </c>
      <c r="AD245" s="27">
        <v>1713.68</v>
      </c>
      <c r="AE245" s="27">
        <v>1713.68</v>
      </c>
      <c r="AF245" s="26">
        <v>1</v>
      </c>
      <c r="AG245" s="25">
        <v>86.24</v>
      </c>
      <c r="AH245" s="11"/>
      <c r="AI245" s="27" t="s">
        <v>37</v>
      </c>
      <c r="AJ245" s="16">
        <v>0</v>
      </c>
      <c r="AK245" s="16" t="s">
        <v>32</v>
      </c>
      <c r="AL245" s="25">
        <v>1799.92</v>
      </c>
      <c r="AM245" s="27" t="s">
        <v>33</v>
      </c>
      <c r="AN245" s="27">
        <v>361.84</v>
      </c>
      <c r="AO245" s="27" t="s">
        <v>35</v>
      </c>
      <c r="AP245" s="27">
        <v>156.68</v>
      </c>
      <c r="AQ245" s="12">
        <v>2318.44</v>
      </c>
      <c r="AR245" t="s">
        <v>349</v>
      </c>
      <c r="AS245" t="s">
        <v>346</v>
      </c>
      <c r="AT245" t="s">
        <v>347</v>
      </c>
    </row>
    <row r="246" spans="1:46" x14ac:dyDescent="0.35">
      <c r="A246" s="15">
        <f t="shared" si="6"/>
        <v>245</v>
      </c>
      <c r="B246" t="s">
        <v>306</v>
      </c>
      <c r="C246" s="32">
        <v>21</v>
      </c>
      <c r="D246" s="16">
        <v>1</v>
      </c>
      <c r="E246" s="16" t="s">
        <v>344</v>
      </c>
      <c r="F246" s="16">
        <v>0</v>
      </c>
      <c r="G246" s="16">
        <v>0</v>
      </c>
      <c r="H246" s="16">
        <v>0</v>
      </c>
      <c r="I246" s="1"/>
      <c r="J246">
        <v>142</v>
      </c>
      <c r="K246" t="s">
        <v>29</v>
      </c>
      <c r="L246">
        <v>1</v>
      </c>
      <c r="M246">
        <v>1</v>
      </c>
      <c r="N246">
        <v>2</v>
      </c>
      <c r="O246">
        <v>1</v>
      </c>
      <c r="P246">
        <v>0</v>
      </c>
      <c r="Q246">
        <v>1</v>
      </c>
      <c r="R246">
        <v>0</v>
      </c>
      <c r="S246">
        <v>1</v>
      </c>
      <c r="T246">
        <v>0</v>
      </c>
      <c r="U246">
        <v>0</v>
      </c>
      <c r="V246" s="1"/>
      <c r="W246" s="16">
        <v>5</v>
      </c>
      <c r="X246" s="25">
        <v>6305.52</v>
      </c>
      <c r="Y246" s="16">
        <v>4</v>
      </c>
      <c r="Z246" s="15">
        <f t="shared" si="7"/>
        <v>245</v>
      </c>
      <c r="AA246" t="s">
        <v>306</v>
      </c>
      <c r="AB246" s="25">
        <v>4401.82</v>
      </c>
      <c r="AC246" s="26">
        <v>0.7</v>
      </c>
      <c r="AD246" s="27" t="s">
        <v>31</v>
      </c>
      <c r="AE246" s="27" t="s">
        <v>31</v>
      </c>
      <c r="AF246" s="16"/>
      <c r="AG246" s="25">
        <v>4401.82</v>
      </c>
      <c r="AH246" s="11"/>
      <c r="AI246" s="27">
        <v>4109.34</v>
      </c>
      <c r="AJ246" s="16">
        <v>0</v>
      </c>
      <c r="AK246" s="16" t="s">
        <v>32</v>
      </c>
      <c r="AL246" s="25">
        <v>292.48</v>
      </c>
      <c r="AM246" s="27" t="s">
        <v>33</v>
      </c>
      <c r="AN246" s="27">
        <v>170.11</v>
      </c>
      <c r="AO246" s="27" t="s">
        <v>35</v>
      </c>
      <c r="AP246" s="27" t="s">
        <v>36</v>
      </c>
      <c r="AQ246" s="12">
        <v>462.59</v>
      </c>
      <c r="AR246" t="s">
        <v>343</v>
      </c>
      <c r="AS246">
        <v>0</v>
      </c>
      <c r="AT246">
        <v>0</v>
      </c>
    </row>
    <row r="247" spans="1:46" x14ac:dyDescent="0.35">
      <c r="A247" s="15">
        <f t="shared" si="6"/>
        <v>246</v>
      </c>
      <c r="B247" t="s">
        <v>307</v>
      </c>
      <c r="C247" s="32">
        <v>14</v>
      </c>
      <c r="D247" s="16">
        <v>1</v>
      </c>
      <c r="E247" s="16" t="s">
        <v>344</v>
      </c>
      <c r="F247" s="16">
        <v>0</v>
      </c>
      <c r="G247" s="16">
        <v>0</v>
      </c>
      <c r="H247" s="16">
        <v>0</v>
      </c>
      <c r="I247" s="1"/>
      <c r="J247">
        <v>134</v>
      </c>
      <c r="K247" t="s">
        <v>130</v>
      </c>
      <c r="L247">
        <v>0</v>
      </c>
      <c r="M247">
        <v>1</v>
      </c>
      <c r="N247">
        <v>1</v>
      </c>
      <c r="O247">
        <v>1</v>
      </c>
      <c r="P247">
        <v>34</v>
      </c>
      <c r="Q247">
        <v>1</v>
      </c>
      <c r="R247">
        <v>0</v>
      </c>
      <c r="S247">
        <v>1</v>
      </c>
      <c r="T247">
        <v>0</v>
      </c>
      <c r="U247">
        <v>0</v>
      </c>
      <c r="V247" s="1"/>
      <c r="W247" s="16">
        <v>104</v>
      </c>
      <c r="X247" s="25">
        <v>364621.7</v>
      </c>
      <c r="Y247" s="16">
        <v>104</v>
      </c>
      <c r="Z247" s="15">
        <f t="shared" si="7"/>
        <v>246</v>
      </c>
      <c r="AA247" t="s">
        <v>307</v>
      </c>
      <c r="AB247" s="25">
        <v>30909.01</v>
      </c>
      <c r="AC247" s="26">
        <v>0.08</v>
      </c>
      <c r="AD247" s="27">
        <v>26312.98</v>
      </c>
      <c r="AE247" s="27">
        <v>25397.32</v>
      </c>
      <c r="AF247" s="26">
        <v>0.97</v>
      </c>
      <c r="AG247" s="25">
        <v>4596.03</v>
      </c>
      <c r="AH247" s="11"/>
      <c r="AI247" s="27">
        <v>5050.34</v>
      </c>
      <c r="AJ247" s="16">
        <v>2</v>
      </c>
      <c r="AK247" s="25">
        <v>915.66</v>
      </c>
      <c r="AL247" s="25">
        <v>26774.33</v>
      </c>
      <c r="AM247" s="27" t="s">
        <v>33</v>
      </c>
      <c r="AN247" s="27">
        <v>87.43</v>
      </c>
      <c r="AO247" s="27" t="s">
        <v>35</v>
      </c>
      <c r="AP247" s="27" t="s">
        <v>36</v>
      </c>
      <c r="AQ247" s="12">
        <v>26861.759999999998</v>
      </c>
      <c r="AR247" t="s">
        <v>349</v>
      </c>
      <c r="AS247" t="s">
        <v>346</v>
      </c>
      <c r="AT247" t="s">
        <v>350</v>
      </c>
    </row>
    <row r="248" spans="1:46" x14ac:dyDescent="0.35">
      <c r="A248" s="15">
        <f t="shared" si="6"/>
        <v>247</v>
      </c>
      <c r="B248" t="s">
        <v>308</v>
      </c>
      <c r="C248" s="32">
        <v>16</v>
      </c>
      <c r="D248" s="16">
        <v>1</v>
      </c>
      <c r="E248" s="16" t="s">
        <v>344</v>
      </c>
      <c r="F248" s="16">
        <v>0</v>
      </c>
      <c r="G248" s="16">
        <v>0</v>
      </c>
      <c r="H248" s="16">
        <v>0</v>
      </c>
      <c r="I248" s="1"/>
      <c r="J248">
        <v>91</v>
      </c>
      <c r="K248" t="s">
        <v>309</v>
      </c>
      <c r="L248">
        <v>0</v>
      </c>
      <c r="M248">
        <v>0</v>
      </c>
      <c r="N248">
        <v>3</v>
      </c>
      <c r="O248">
        <v>1</v>
      </c>
      <c r="P248">
        <v>20</v>
      </c>
      <c r="Q248">
        <v>1</v>
      </c>
      <c r="R248">
        <v>0</v>
      </c>
      <c r="S248">
        <v>1</v>
      </c>
      <c r="T248">
        <v>0</v>
      </c>
      <c r="U248">
        <v>0</v>
      </c>
      <c r="V248" s="1"/>
      <c r="W248" s="16">
        <v>82</v>
      </c>
      <c r="X248" s="25">
        <v>157639.35</v>
      </c>
      <c r="Y248" s="16">
        <v>39</v>
      </c>
      <c r="Z248" s="15">
        <f t="shared" si="7"/>
        <v>247</v>
      </c>
      <c r="AA248" t="s">
        <v>308</v>
      </c>
      <c r="AB248" s="25">
        <v>7639.43</v>
      </c>
      <c r="AC248" s="26">
        <v>0.05</v>
      </c>
      <c r="AD248" s="27">
        <v>11623.63</v>
      </c>
      <c r="AE248" s="27">
        <v>11623.63</v>
      </c>
      <c r="AF248" s="26">
        <v>1</v>
      </c>
      <c r="AG248" s="25">
        <v>-3984.2</v>
      </c>
      <c r="AH248" s="11"/>
      <c r="AI248" s="27" t="s">
        <v>37</v>
      </c>
      <c r="AJ248" s="16">
        <v>0</v>
      </c>
      <c r="AK248" s="16" t="s">
        <v>32</v>
      </c>
      <c r="AL248" s="25">
        <v>7639.43</v>
      </c>
      <c r="AM248" s="27">
        <v>3237.68</v>
      </c>
      <c r="AN248" s="27">
        <v>-3078.29</v>
      </c>
      <c r="AO248" s="27">
        <v>-4173.16</v>
      </c>
      <c r="AP248" s="27">
        <v>449.19</v>
      </c>
      <c r="AQ248" s="12">
        <v>4074.85</v>
      </c>
      <c r="AR248" t="s">
        <v>349</v>
      </c>
      <c r="AS248" t="s">
        <v>346</v>
      </c>
      <c r="AT248" t="s">
        <v>350</v>
      </c>
    </row>
    <row r="249" spans="1:46" x14ac:dyDescent="0.35">
      <c r="A249" s="15">
        <f t="shared" si="6"/>
        <v>248</v>
      </c>
      <c r="B249" t="s">
        <v>310</v>
      </c>
      <c r="C249" s="32" t="s">
        <v>360</v>
      </c>
      <c r="D249" s="16" t="s">
        <v>342</v>
      </c>
      <c r="E249" s="16" t="s">
        <v>30</v>
      </c>
      <c r="F249" s="16" t="s">
        <v>30</v>
      </c>
      <c r="G249" s="16" t="s">
        <v>30</v>
      </c>
      <c r="H249" s="16" t="s">
        <v>30</v>
      </c>
      <c r="I249" s="1"/>
      <c r="J249">
        <v>61</v>
      </c>
      <c r="K249" t="s">
        <v>97</v>
      </c>
      <c r="L249">
        <v>1</v>
      </c>
      <c r="M249">
        <v>1</v>
      </c>
      <c r="N249">
        <v>1</v>
      </c>
      <c r="O249">
        <v>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 s="1"/>
      <c r="W249" s="16">
        <v>14</v>
      </c>
      <c r="X249" s="25">
        <v>24937.5</v>
      </c>
      <c r="Y249" s="16">
        <v>7</v>
      </c>
      <c r="Z249" s="15">
        <f t="shared" si="7"/>
        <v>248</v>
      </c>
      <c r="AA249" t="s">
        <v>310</v>
      </c>
      <c r="AB249" s="25">
        <v>7836.48</v>
      </c>
      <c r="AC249" s="26">
        <v>0.31</v>
      </c>
      <c r="AD249" s="27" t="s">
        <v>31</v>
      </c>
      <c r="AE249" s="27" t="s">
        <v>31</v>
      </c>
      <c r="AF249" s="16"/>
      <c r="AG249" s="25">
        <v>7836.48</v>
      </c>
      <c r="AH249" s="11"/>
      <c r="AI249" s="27">
        <v>7469.08</v>
      </c>
      <c r="AJ249" s="16">
        <v>0</v>
      </c>
      <c r="AK249" s="16" t="s">
        <v>32</v>
      </c>
      <c r="AL249" s="25">
        <v>367.4</v>
      </c>
      <c r="AM249" s="27" t="s">
        <v>33</v>
      </c>
      <c r="AN249" s="27">
        <v>169.93</v>
      </c>
      <c r="AO249" s="27" t="s">
        <v>35</v>
      </c>
      <c r="AP249" s="27" t="s">
        <v>36</v>
      </c>
      <c r="AQ249" s="12">
        <v>537.33000000000004</v>
      </c>
      <c r="AR249" t="s">
        <v>343</v>
      </c>
      <c r="AS249">
        <v>0</v>
      </c>
      <c r="AT249">
        <v>0</v>
      </c>
    </row>
    <row r="250" spans="1:46" x14ac:dyDescent="0.35">
      <c r="A250" s="15">
        <f t="shared" si="6"/>
        <v>249</v>
      </c>
      <c r="B250" t="s">
        <v>311</v>
      </c>
      <c r="C250" s="32" t="s">
        <v>360</v>
      </c>
      <c r="D250" s="16" t="s">
        <v>30</v>
      </c>
      <c r="E250" s="16" t="s">
        <v>30</v>
      </c>
      <c r="F250" s="16" t="s">
        <v>30</v>
      </c>
      <c r="G250" s="16" t="s">
        <v>30</v>
      </c>
      <c r="H250" s="16" t="s">
        <v>30</v>
      </c>
      <c r="I250" s="13"/>
      <c r="J250">
        <v>1</v>
      </c>
      <c r="K250" t="s">
        <v>312</v>
      </c>
      <c r="L250">
        <v>0</v>
      </c>
      <c r="M250">
        <v>0</v>
      </c>
      <c r="N250">
        <v>3</v>
      </c>
      <c r="O250">
        <v>1</v>
      </c>
      <c r="P250">
        <v>2</v>
      </c>
      <c r="Q250">
        <v>1</v>
      </c>
      <c r="R250">
        <v>0</v>
      </c>
      <c r="S250">
        <v>0</v>
      </c>
      <c r="T250">
        <v>0</v>
      </c>
      <c r="U250">
        <v>0</v>
      </c>
      <c r="V250" s="13"/>
      <c r="W250" s="18">
        <v>0</v>
      </c>
      <c r="X250" s="18" t="s">
        <v>257</v>
      </c>
      <c r="Y250" s="18">
        <v>0</v>
      </c>
      <c r="Z250" s="15">
        <f t="shared" si="7"/>
        <v>249</v>
      </c>
      <c r="AA250" t="s">
        <v>311</v>
      </c>
      <c r="AB250" s="18" t="s">
        <v>258</v>
      </c>
      <c r="AC250" s="18" t="s">
        <v>30</v>
      </c>
      <c r="AD250" s="28">
        <v>0</v>
      </c>
      <c r="AE250" s="28">
        <v>0</v>
      </c>
      <c r="AF250" s="29" t="s">
        <v>30</v>
      </c>
      <c r="AG250" s="30">
        <v>-181.38</v>
      </c>
      <c r="AH250" s="14"/>
      <c r="AI250" s="28">
        <v>0</v>
      </c>
      <c r="AJ250" s="17">
        <v>1</v>
      </c>
      <c r="AK250" s="30">
        <v>181.38</v>
      </c>
      <c r="AL250" s="30" t="e">
        <f>#REF!</f>
        <v>#REF!</v>
      </c>
      <c r="AM250" s="28">
        <v>-169.93</v>
      </c>
      <c r="AN250" s="28">
        <v>951.84</v>
      </c>
      <c r="AO250" s="28" t="s">
        <v>35</v>
      </c>
      <c r="AP250" s="28" t="s">
        <v>36</v>
      </c>
      <c r="AQ250" s="12">
        <v>963.29</v>
      </c>
      <c r="AR250" t="s">
        <v>349</v>
      </c>
      <c r="AS250" t="s">
        <v>346</v>
      </c>
      <c r="AT250" t="s">
        <v>350</v>
      </c>
    </row>
    <row r="251" spans="1:46" x14ac:dyDescent="0.35">
      <c r="A251" s="15">
        <f t="shared" si="6"/>
        <v>250</v>
      </c>
      <c r="B251" t="s">
        <v>313</v>
      </c>
      <c r="C251" s="32" t="s">
        <v>360</v>
      </c>
      <c r="D251" s="16" t="s">
        <v>30</v>
      </c>
      <c r="E251" s="16" t="s">
        <v>30</v>
      </c>
      <c r="F251" s="16" t="s">
        <v>30</v>
      </c>
      <c r="G251" s="16" t="s">
        <v>30</v>
      </c>
      <c r="H251" s="16" t="s">
        <v>30</v>
      </c>
      <c r="I251" s="13"/>
      <c r="J251">
        <v>1</v>
      </c>
      <c r="K251" t="s">
        <v>314</v>
      </c>
      <c r="L251" t="s">
        <v>30</v>
      </c>
      <c r="M251" t="s">
        <v>30</v>
      </c>
      <c r="N251" t="s">
        <v>30</v>
      </c>
      <c r="O251">
        <v>9</v>
      </c>
      <c r="P251" t="s">
        <v>30</v>
      </c>
      <c r="Q251" t="s">
        <v>30</v>
      </c>
      <c r="R251" t="s">
        <v>30</v>
      </c>
      <c r="S251" t="s">
        <v>30</v>
      </c>
      <c r="T251">
        <v>0</v>
      </c>
      <c r="U251">
        <v>0</v>
      </c>
      <c r="V251" s="13"/>
      <c r="W251" s="18">
        <v>0</v>
      </c>
      <c r="X251" s="18" t="s">
        <v>257</v>
      </c>
      <c r="Y251" s="18">
        <v>0</v>
      </c>
      <c r="Z251" s="15">
        <f t="shared" si="7"/>
        <v>250</v>
      </c>
      <c r="AA251" t="s">
        <v>313</v>
      </c>
      <c r="AB251" s="18" t="s">
        <v>258</v>
      </c>
      <c r="AC251" s="18" t="s">
        <v>30</v>
      </c>
      <c r="AD251" s="28">
        <v>0</v>
      </c>
      <c r="AE251" s="28">
        <v>0</v>
      </c>
      <c r="AF251" s="29" t="s">
        <v>30</v>
      </c>
      <c r="AG251" s="30">
        <v>-37.82</v>
      </c>
      <c r="AH251" s="14"/>
      <c r="AI251" s="28">
        <v>0</v>
      </c>
      <c r="AJ251" s="17">
        <v>1</v>
      </c>
      <c r="AK251" s="30">
        <v>37.82</v>
      </c>
      <c r="AL251" s="30" t="e">
        <f>#REF!</f>
        <v>#REF!</v>
      </c>
      <c r="AM251" s="28">
        <v>-351.41</v>
      </c>
      <c r="AN251" s="28">
        <v>351.41</v>
      </c>
      <c r="AO251" s="28">
        <v>0</v>
      </c>
      <c r="AP251" s="28">
        <v>0</v>
      </c>
      <c r="AQ251" s="12">
        <v>37.819999999999993</v>
      </c>
      <c r="AR251" t="s">
        <v>349</v>
      </c>
      <c r="AS251" t="s">
        <v>346</v>
      </c>
      <c r="AT251" t="s">
        <v>347</v>
      </c>
    </row>
    <row r="252" spans="1:46" x14ac:dyDescent="0.35">
      <c r="A252" s="15">
        <f t="shared" si="6"/>
        <v>251</v>
      </c>
      <c r="B252" t="s">
        <v>315</v>
      </c>
      <c r="C252" s="32" t="s">
        <v>360</v>
      </c>
      <c r="D252" s="16">
        <v>5</v>
      </c>
      <c r="E252" s="16" t="s">
        <v>344</v>
      </c>
      <c r="F252" s="16">
        <v>0</v>
      </c>
      <c r="G252" s="16">
        <v>0</v>
      </c>
      <c r="H252" s="16">
        <v>0</v>
      </c>
      <c r="I252" s="1"/>
      <c r="J252">
        <v>47</v>
      </c>
      <c r="K252" t="s">
        <v>51</v>
      </c>
      <c r="L252">
        <v>1</v>
      </c>
      <c r="M252">
        <v>1</v>
      </c>
      <c r="N252">
        <v>3</v>
      </c>
      <c r="O252">
        <v>1</v>
      </c>
      <c r="P252">
        <v>10</v>
      </c>
      <c r="Q252">
        <v>1</v>
      </c>
      <c r="R252">
        <v>0</v>
      </c>
      <c r="S252">
        <v>1</v>
      </c>
      <c r="T252">
        <v>0</v>
      </c>
      <c r="U252">
        <v>0</v>
      </c>
      <c r="V252" s="1"/>
      <c r="W252" s="16">
        <v>83</v>
      </c>
      <c r="X252" s="25">
        <v>80274.16</v>
      </c>
      <c r="Y252" s="16">
        <v>34</v>
      </c>
      <c r="Z252" s="15">
        <f t="shared" si="7"/>
        <v>251</v>
      </c>
      <c r="AA252" t="s">
        <v>315</v>
      </c>
      <c r="AB252" s="25">
        <v>6655.99</v>
      </c>
      <c r="AC252" s="26">
        <v>0.08</v>
      </c>
      <c r="AD252" s="27">
        <v>7385.13</v>
      </c>
      <c r="AE252" s="27">
        <v>6655.99</v>
      </c>
      <c r="AF252" s="26">
        <v>0.9</v>
      </c>
      <c r="AG252" s="25">
        <v>-729.14</v>
      </c>
      <c r="AH252" s="11"/>
      <c r="AI252" s="27" t="s">
        <v>37</v>
      </c>
      <c r="AJ252" s="16">
        <v>7</v>
      </c>
      <c r="AK252" s="25">
        <v>729.14</v>
      </c>
      <c r="AL252" s="25">
        <v>7385.13</v>
      </c>
      <c r="AM252" s="27" t="s">
        <v>33</v>
      </c>
      <c r="AN252" s="27" t="s">
        <v>34</v>
      </c>
      <c r="AO252" s="27" t="s">
        <v>35</v>
      </c>
      <c r="AP252" s="27" t="s">
        <v>36</v>
      </c>
      <c r="AQ252" s="12">
        <v>7385.13</v>
      </c>
      <c r="AR252" t="s">
        <v>349</v>
      </c>
      <c r="AS252" t="s">
        <v>346</v>
      </c>
      <c r="AT252" t="s">
        <v>350</v>
      </c>
    </row>
    <row r="253" spans="1:46" x14ac:dyDescent="0.35">
      <c r="A253" s="15">
        <f t="shared" si="6"/>
        <v>252</v>
      </c>
      <c r="B253" t="s">
        <v>316</v>
      </c>
      <c r="C253" s="32" t="s">
        <v>360</v>
      </c>
      <c r="D253" s="16" t="s">
        <v>30</v>
      </c>
      <c r="E253" s="16" t="s">
        <v>30</v>
      </c>
      <c r="F253" s="16" t="s">
        <v>30</v>
      </c>
      <c r="G253" s="16" t="s">
        <v>30</v>
      </c>
      <c r="H253" s="16" t="s">
        <v>30</v>
      </c>
      <c r="I253" s="13"/>
      <c r="J253">
        <v>1</v>
      </c>
      <c r="K253" t="s">
        <v>317</v>
      </c>
      <c r="L253">
        <v>0</v>
      </c>
      <c r="M253">
        <v>0</v>
      </c>
      <c r="N253">
        <v>5</v>
      </c>
      <c r="O253">
        <v>1</v>
      </c>
      <c r="P253">
        <v>0</v>
      </c>
      <c r="Q253">
        <v>1</v>
      </c>
      <c r="R253">
        <v>0</v>
      </c>
      <c r="S253">
        <v>1</v>
      </c>
      <c r="T253">
        <v>1</v>
      </c>
      <c r="U253">
        <v>0</v>
      </c>
      <c r="V253" s="13"/>
      <c r="W253" s="18">
        <v>0</v>
      </c>
      <c r="X253" s="18" t="s">
        <v>257</v>
      </c>
      <c r="Y253" s="18">
        <v>0</v>
      </c>
      <c r="Z253" s="15">
        <f t="shared" si="7"/>
        <v>252</v>
      </c>
      <c r="AA253" t="s">
        <v>316</v>
      </c>
      <c r="AB253" s="18" t="s">
        <v>258</v>
      </c>
      <c r="AC253" s="18" t="s">
        <v>30</v>
      </c>
      <c r="AD253" s="28">
        <v>0</v>
      </c>
      <c r="AE253" s="28">
        <v>0</v>
      </c>
      <c r="AF253" s="29" t="s">
        <v>30</v>
      </c>
      <c r="AG253" s="30">
        <v>-342.43</v>
      </c>
      <c r="AH253" s="14"/>
      <c r="AI253" s="28">
        <v>0</v>
      </c>
      <c r="AJ253" s="17">
        <v>4</v>
      </c>
      <c r="AK253" s="30">
        <v>342.43</v>
      </c>
      <c r="AL253" s="30" t="e">
        <f>#REF!</f>
        <v>#REF!</v>
      </c>
      <c r="AM253" s="28" t="s">
        <v>33</v>
      </c>
      <c r="AN253" s="28">
        <v>355.75</v>
      </c>
      <c r="AO253" s="28" t="s">
        <v>35</v>
      </c>
      <c r="AP253" s="28" t="s">
        <v>36</v>
      </c>
      <c r="AQ253" s="12">
        <v>698.18000000000006</v>
      </c>
      <c r="AR253" t="s">
        <v>349</v>
      </c>
      <c r="AS253" t="s">
        <v>346</v>
      </c>
      <c r="AT253" t="s">
        <v>350</v>
      </c>
    </row>
    <row r="254" spans="1:46" x14ac:dyDescent="0.35">
      <c r="A254" s="15">
        <f t="shared" si="6"/>
        <v>253</v>
      </c>
      <c r="B254" t="s">
        <v>318</v>
      </c>
      <c r="C254" s="32" t="s">
        <v>360</v>
      </c>
      <c r="D254" s="16" t="s">
        <v>30</v>
      </c>
      <c r="E254" s="16" t="s">
        <v>30</v>
      </c>
      <c r="F254" s="16" t="s">
        <v>30</v>
      </c>
      <c r="G254" s="16" t="s">
        <v>30</v>
      </c>
      <c r="H254" s="16" t="s">
        <v>30</v>
      </c>
      <c r="I254" s="13"/>
      <c r="J254">
        <v>16</v>
      </c>
      <c r="K254" t="s">
        <v>85</v>
      </c>
      <c r="L254">
        <v>0</v>
      </c>
      <c r="M254">
        <v>0</v>
      </c>
      <c r="N254">
        <v>3</v>
      </c>
      <c r="O254">
        <v>1</v>
      </c>
      <c r="P254">
        <v>10</v>
      </c>
      <c r="Q254">
        <v>1</v>
      </c>
      <c r="R254">
        <v>0</v>
      </c>
      <c r="S254">
        <v>0</v>
      </c>
      <c r="T254">
        <v>0</v>
      </c>
      <c r="U254">
        <v>0</v>
      </c>
      <c r="V254" s="13"/>
      <c r="W254" s="18">
        <v>0</v>
      </c>
      <c r="X254" s="18" t="s">
        <v>257</v>
      </c>
      <c r="Y254" s="18">
        <v>0</v>
      </c>
      <c r="Z254" s="15">
        <f t="shared" si="7"/>
        <v>253</v>
      </c>
      <c r="AA254" t="s">
        <v>318</v>
      </c>
      <c r="AB254" s="18" t="s">
        <v>258</v>
      </c>
      <c r="AC254" s="18" t="s">
        <v>30</v>
      </c>
      <c r="AD254" s="28">
        <v>0</v>
      </c>
      <c r="AE254" s="28">
        <v>0</v>
      </c>
      <c r="AF254" s="29" t="s">
        <v>30</v>
      </c>
      <c r="AG254" s="30">
        <v>-4015.21</v>
      </c>
      <c r="AH254" s="14"/>
      <c r="AI254" s="28">
        <v>0</v>
      </c>
      <c r="AJ254" s="17">
        <v>24</v>
      </c>
      <c r="AK254" s="30">
        <v>4015.21</v>
      </c>
      <c r="AL254" s="30" t="e">
        <f>#REF!</f>
        <v>#REF!</v>
      </c>
      <c r="AM254" s="28" t="s">
        <v>33</v>
      </c>
      <c r="AN254" s="28">
        <v>1293.58</v>
      </c>
      <c r="AO254" s="28" t="s">
        <v>35</v>
      </c>
      <c r="AP254" s="28">
        <v>-2.34</v>
      </c>
      <c r="AQ254" s="12">
        <v>5306.45</v>
      </c>
      <c r="AR254" t="s">
        <v>349</v>
      </c>
      <c r="AS254" t="s">
        <v>346</v>
      </c>
      <c r="AT254" t="s">
        <v>350</v>
      </c>
    </row>
    <row r="255" spans="1:46" x14ac:dyDescent="0.35">
      <c r="A255" s="15">
        <f t="shared" si="6"/>
        <v>254</v>
      </c>
      <c r="B255" t="s">
        <v>319</v>
      </c>
      <c r="C255" s="32">
        <v>36</v>
      </c>
      <c r="D255" s="16">
        <v>1</v>
      </c>
      <c r="E255" s="16" t="s">
        <v>348</v>
      </c>
      <c r="F255" s="16">
        <v>0</v>
      </c>
      <c r="G255" s="16">
        <v>0</v>
      </c>
      <c r="H255" s="16">
        <v>0</v>
      </c>
      <c r="I255" s="13"/>
      <c r="J255">
        <v>1</v>
      </c>
      <c r="K255" t="s">
        <v>320</v>
      </c>
      <c r="L255">
        <v>1</v>
      </c>
      <c r="M255">
        <v>1</v>
      </c>
      <c r="N255">
        <v>2</v>
      </c>
      <c r="O255">
        <v>1</v>
      </c>
      <c r="P255">
        <v>1</v>
      </c>
      <c r="Q255">
        <v>1</v>
      </c>
      <c r="R255">
        <v>0</v>
      </c>
      <c r="S255">
        <v>1</v>
      </c>
      <c r="T255">
        <v>0</v>
      </c>
      <c r="U255">
        <v>0</v>
      </c>
      <c r="V255" s="13"/>
      <c r="W255" s="18">
        <v>0</v>
      </c>
      <c r="X255" s="18" t="s">
        <v>257</v>
      </c>
      <c r="Y255" s="18">
        <v>0</v>
      </c>
      <c r="Z255" s="15">
        <f t="shared" si="7"/>
        <v>254</v>
      </c>
      <c r="AA255" t="s">
        <v>319</v>
      </c>
      <c r="AB255" s="18" t="s">
        <v>258</v>
      </c>
      <c r="AC255" s="18" t="s">
        <v>30</v>
      </c>
      <c r="AD255" s="28">
        <v>0</v>
      </c>
      <c r="AE255" s="28">
        <v>0</v>
      </c>
      <c r="AF255" s="29" t="s">
        <v>30</v>
      </c>
      <c r="AG255" s="30">
        <v>-19200.2</v>
      </c>
      <c r="AH255" s="14"/>
      <c r="AI255" s="28">
        <v>0</v>
      </c>
      <c r="AJ255" s="17">
        <v>8</v>
      </c>
      <c r="AK255" s="30">
        <v>19200.2</v>
      </c>
      <c r="AL255" s="30" t="e">
        <f>#REF!</f>
        <v>#REF!</v>
      </c>
      <c r="AM255" s="28">
        <v>-1172.06</v>
      </c>
      <c r="AN255" s="28">
        <v>2005.6553879999999</v>
      </c>
      <c r="AO255" s="28">
        <v>0</v>
      </c>
      <c r="AP255" s="28">
        <v>0</v>
      </c>
      <c r="AQ255" s="12">
        <v>20033.795387999999</v>
      </c>
      <c r="AR255" t="s">
        <v>349</v>
      </c>
      <c r="AS255" t="s">
        <v>352</v>
      </c>
      <c r="AT255" t="s">
        <v>347</v>
      </c>
    </row>
    <row r="256" spans="1:46" x14ac:dyDescent="0.35">
      <c r="A256" s="15">
        <f t="shared" si="6"/>
        <v>255</v>
      </c>
      <c r="B256" t="s">
        <v>321</v>
      </c>
      <c r="C256" s="32">
        <v>5</v>
      </c>
      <c r="D256" s="16">
        <v>1</v>
      </c>
      <c r="E256" s="16" t="s">
        <v>344</v>
      </c>
      <c r="F256" s="16">
        <v>0</v>
      </c>
      <c r="G256" s="16">
        <v>0</v>
      </c>
      <c r="H256" s="16">
        <v>0</v>
      </c>
      <c r="I256" s="1"/>
      <c r="J256">
        <v>135</v>
      </c>
      <c r="K256" t="s">
        <v>29</v>
      </c>
      <c r="L256">
        <v>1</v>
      </c>
      <c r="M256">
        <v>1</v>
      </c>
      <c r="N256">
        <v>1</v>
      </c>
      <c r="O256">
        <v>1</v>
      </c>
      <c r="P256">
        <v>26</v>
      </c>
      <c r="Q256">
        <v>1</v>
      </c>
      <c r="R256">
        <v>0</v>
      </c>
      <c r="S256">
        <v>1</v>
      </c>
      <c r="T256">
        <v>0</v>
      </c>
      <c r="U256">
        <v>0</v>
      </c>
      <c r="V256" s="1"/>
      <c r="W256" s="16">
        <v>71</v>
      </c>
      <c r="X256" s="25">
        <v>51755</v>
      </c>
      <c r="Y256" s="16">
        <v>70</v>
      </c>
      <c r="Z256" s="15">
        <f t="shared" si="7"/>
        <v>255</v>
      </c>
      <c r="AA256" t="s">
        <v>321</v>
      </c>
      <c r="AB256" s="25">
        <v>14837.07</v>
      </c>
      <c r="AC256" s="26">
        <v>0.28999999999999998</v>
      </c>
      <c r="AD256" s="27">
        <v>13912.72</v>
      </c>
      <c r="AE256" s="27">
        <v>13537.8</v>
      </c>
      <c r="AF256" s="26">
        <v>0.97</v>
      </c>
      <c r="AG256" s="25">
        <v>924.35</v>
      </c>
      <c r="AH256" s="11"/>
      <c r="AI256" s="27">
        <v>1299.27</v>
      </c>
      <c r="AJ256" s="16">
        <v>2</v>
      </c>
      <c r="AK256" s="25">
        <v>374.92</v>
      </c>
      <c r="AL256" s="25">
        <v>13912.72</v>
      </c>
      <c r="AM256" s="27" t="s">
        <v>33</v>
      </c>
      <c r="AN256" s="27">
        <v>654.36</v>
      </c>
      <c r="AO256" s="27" t="s">
        <v>35</v>
      </c>
      <c r="AP256" s="27">
        <v>1086.99</v>
      </c>
      <c r="AQ256" s="12">
        <v>15654.08</v>
      </c>
      <c r="AR256" t="s">
        <v>349</v>
      </c>
      <c r="AS256" t="s">
        <v>346</v>
      </c>
      <c r="AT256" t="s">
        <v>350</v>
      </c>
    </row>
    <row r="257" spans="1:46" x14ac:dyDescent="0.35">
      <c r="A257" s="15">
        <f t="shared" si="6"/>
        <v>256</v>
      </c>
      <c r="B257" t="s">
        <v>322</v>
      </c>
      <c r="C257" s="32">
        <v>-21</v>
      </c>
      <c r="D257" s="16">
        <v>4</v>
      </c>
      <c r="E257" s="16" t="s">
        <v>344</v>
      </c>
      <c r="F257" s="16">
        <v>1</v>
      </c>
      <c r="G257" s="16">
        <v>0</v>
      </c>
      <c r="H257" s="16">
        <v>0</v>
      </c>
      <c r="I257" s="1"/>
      <c r="J257">
        <v>81</v>
      </c>
      <c r="K257" t="s">
        <v>73</v>
      </c>
      <c r="L257">
        <v>1</v>
      </c>
      <c r="M257">
        <v>1</v>
      </c>
      <c r="N257">
        <v>1</v>
      </c>
      <c r="O257">
        <v>1</v>
      </c>
      <c r="P257">
        <v>12</v>
      </c>
      <c r="Q257">
        <v>1</v>
      </c>
      <c r="R257">
        <v>0</v>
      </c>
      <c r="S257">
        <v>1</v>
      </c>
      <c r="T257">
        <v>0</v>
      </c>
      <c r="U257">
        <v>0</v>
      </c>
      <c r="V257" s="1"/>
      <c r="W257" s="16">
        <v>23</v>
      </c>
      <c r="X257" s="25">
        <v>99085</v>
      </c>
      <c r="Y257" s="16">
        <v>22</v>
      </c>
      <c r="Z257" s="15">
        <f t="shared" si="7"/>
        <v>256</v>
      </c>
      <c r="AA257" t="s">
        <v>322</v>
      </c>
      <c r="AB257" s="25">
        <v>11529.76</v>
      </c>
      <c r="AC257" s="26">
        <v>0.12</v>
      </c>
      <c r="AD257" s="27">
        <v>11410.92</v>
      </c>
      <c r="AE257" s="27">
        <v>11410.92</v>
      </c>
      <c r="AF257" s="26">
        <v>1</v>
      </c>
      <c r="AG257" s="25">
        <v>118.84</v>
      </c>
      <c r="AH257" s="11"/>
      <c r="AI257" s="27" t="s">
        <v>37</v>
      </c>
      <c r="AJ257" s="16">
        <v>0</v>
      </c>
      <c r="AK257" s="16" t="s">
        <v>32</v>
      </c>
      <c r="AL257" s="25">
        <v>11529.76</v>
      </c>
      <c r="AM257" s="27" t="s">
        <v>33</v>
      </c>
      <c r="AN257" s="27">
        <v>836</v>
      </c>
      <c r="AO257" s="27" t="s">
        <v>35</v>
      </c>
      <c r="AP257" s="27" t="s">
        <v>36</v>
      </c>
      <c r="AQ257" s="12">
        <v>12365.76</v>
      </c>
      <c r="AR257" t="s">
        <v>349</v>
      </c>
      <c r="AS257" t="s">
        <v>346</v>
      </c>
      <c r="AT257" t="s">
        <v>347</v>
      </c>
    </row>
    <row r="258" spans="1:46" x14ac:dyDescent="0.35">
      <c r="A258" s="15">
        <f t="shared" si="6"/>
        <v>257</v>
      </c>
      <c r="B258" t="s">
        <v>323</v>
      </c>
      <c r="C258" s="33">
        <v>68</v>
      </c>
      <c r="D258" s="16">
        <v>1</v>
      </c>
      <c r="E258" s="16" t="s">
        <v>344</v>
      </c>
      <c r="F258" s="16">
        <v>0</v>
      </c>
      <c r="G258" s="16">
        <v>0</v>
      </c>
      <c r="H258" s="16">
        <v>0</v>
      </c>
      <c r="I258" s="1"/>
      <c r="J258">
        <v>115</v>
      </c>
      <c r="K258" t="s">
        <v>29</v>
      </c>
      <c r="L258">
        <v>1</v>
      </c>
      <c r="M258">
        <v>1</v>
      </c>
      <c r="N258">
        <v>1</v>
      </c>
      <c r="O258">
        <v>1</v>
      </c>
      <c r="P258">
        <v>40</v>
      </c>
      <c r="Q258">
        <v>1</v>
      </c>
      <c r="R258">
        <v>0</v>
      </c>
      <c r="S258">
        <v>1</v>
      </c>
      <c r="T258">
        <v>0</v>
      </c>
      <c r="U258">
        <v>0</v>
      </c>
      <c r="V258" s="1"/>
      <c r="W258" s="16">
        <v>125</v>
      </c>
      <c r="X258" s="25">
        <v>402529.82</v>
      </c>
      <c r="Y258" s="16">
        <v>85</v>
      </c>
      <c r="Z258" s="15">
        <f t="shared" si="7"/>
        <v>257</v>
      </c>
      <c r="AA258" t="s">
        <v>323</v>
      </c>
      <c r="AB258" s="25">
        <v>28249.5</v>
      </c>
      <c r="AC258" s="26">
        <v>7.0000000000000007E-2</v>
      </c>
      <c r="AD258" s="27">
        <v>27846.17</v>
      </c>
      <c r="AE258" s="27">
        <v>27846.17</v>
      </c>
      <c r="AF258" s="26">
        <v>1</v>
      </c>
      <c r="AG258" s="25">
        <v>403.33</v>
      </c>
      <c r="AH258" s="11"/>
      <c r="AI258" s="27">
        <v>292.32</v>
      </c>
      <c r="AJ258" s="16">
        <v>0</v>
      </c>
      <c r="AK258" s="16" t="s">
        <v>32</v>
      </c>
      <c r="AL258" s="25">
        <v>27957.18</v>
      </c>
      <c r="AM258" s="27" t="s">
        <v>33</v>
      </c>
      <c r="AN258" s="27">
        <v>555.78</v>
      </c>
      <c r="AO258" s="27" t="s">
        <v>35</v>
      </c>
      <c r="AP258" s="27">
        <v>1588.42</v>
      </c>
      <c r="AQ258" s="12">
        <v>30101.38</v>
      </c>
      <c r="AR258" t="s">
        <v>349</v>
      </c>
      <c r="AS258" t="s">
        <v>346</v>
      </c>
      <c r="AT258" t="s">
        <v>347</v>
      </c>
    </row>
    <row r="259" spans="1:46" x14ac:dyDescent="0.35">
      <c r="A259" s="15">
        <f t="shared" ref="A259:A269" si="8">ROW()-1</f>
        <v>258</v>
      </c>
      <c r="B259" t="s">
        <v>324</v>
      </c>
      <c r="C259" s="32">
        <v>5</v>
      </c>
      <c r="D259" s="16">
        <v>1</v>
      </c>
      <c r="E259" s="16" t="s">
        <v>344</v>
      </c>
      <c r="F259" s="16">
        <v>0</v>
      </c>
      <c r="G259" s="16">
        <v>0</v>
      </c>
      <c r="H259" s="16">
        <v>0</v>
      </c>
      <c r="I259" s="1"/>
      <c r="J259">
        <v>94</v>
      </c>
      <c r="K259" t="s">
        <v>53</v>
      </c>
      <c r="L259">
        <v>1</v>
      </c>
      <c r="M259">
        <v>1</v>
      </c>
      <c r="N259">
        <v>1</v>
      </c>
      <c r="O259">
        <v>1</v>
      </c>
      <c r="P259">
        <v>30</v>
      </c>
      <c r="Q259">
        <v>1</v>
      </c>
      <c r="R259">
        <v>0</v>
      </c>
      <c r="S259">
        <v>1</v>
      </c>
      <c r="T259">
        <v>0</v>
      </c>
      <c r="U259">
        <v>0</v>
      </c>
      <c r="V259" s="1"/>
      <c r="W259" s="16">
        <v>104</v>
      </c>
      <c r="X259" s="25">
        <v>215533.8</v>
      </c>
      <c r="Y259" s="16">
        <v>89</v>
      </c>
      <c r="Z259" s="15">
        <f t="shared" ref="Z259:Z269" si="9">ROW()-1</f>
        <v>258</v>
      </c>
      <c r="AA259" t="s">
        <v>324</v>
      </c>
      <c r="AB259" s="25">
        <v>26589.61</v>
      </c>
      <c r="AC259" s="26">
        <v>0.12</v>
      </c>
      <c r="AD259" s="27">
        <v>26091.25</v>
      </c>
      <c r="AE259" s="27">
        <v>26091.25</v>
      </c>
      <c r="AF259" s="26">
        <v>1</v>
      </c>
      <c r="AG259" s="25">
        <v>498.36</v>
      </c>
      <c r="AH259" s="11"/>
      <c r="AI259" s="27">
        <v>362.28</v>
      </c>
      <c r="AJ259" s="16">
        <v>0</v>
      </c>
      <c r="AK259" s="16" t="s">
        <v>32</v>
      </c>
      <c r="AL259" s="25">
        <v>26227.33</v>
      </c>
      <c r="AM259" s="27" t="s">
        <v>33</v>
      </c>
      <c r="AN259" s="27">
        <v>192.82</v>
      </c>
      <c r="AO259" s="27" t="s">
        <v>35</v>
      </c>
      <c r="AP259" s="27" t="s">
        <v>36</v>
      </c>
      <c r="AQ259" s="12">
        <v>26420.15</v>
      </c>
      <c r="AR259" t="s">
        <v>349</v>
      </c>
      <c r="AS259" t="s">
        <v>346</v>
      </c>
      <c r="AT259" t="s">
        <v>347</v>
      </c>
    </row>
    <row r="260" spans="1:46" x14ac:dyDescent="0.35">
      <c r="A260" s="15">
        <f t="shared" si="8"/>
        <v>259</v>
      </c>
      <c r="B260" t="s">
        <v>325</v>
      </c>
      <c r="C260" s="32" t="s">
        <v>360</v>
      </c>
      <c r="D260" s="16" t="s">
        <v>30</v>
      </c>
      <c r="E260" s="16" t="s">
        <v>30</v>
      </c>
      <c r="F260" s="16" t="s">
        <v>30</v>
      </c>
      <c r="G260" s="16" t="s">
        <v>30</v>
      </c>
      <c r="H260" s="16" t="s">
        <v>30</v>
      </c>
      <c r="I260" s="13"/>
      <c r="J260">
        <v>66</v>
      </c>
      <c r="K260" t="s">
        <v>29</v>
      </c>
      <c r="L260">
        <v>1</v>
      </c>
      <c r="M260">
        <v>1</v>
      </c>
      <c r="N260">
        <v>1</v>
      </c>
      <c r="O260">
        <v>1</v>
      </c>
      <c r="P260">
        <v>28</v>
      </c>
      <c r="Q260">
        <v>1</v>
      </c>
      <c r="R260">
        <v>0</v>
      </c>
      <c r="S260">
        <v>1</v>
      </c>
      <c r="T260">
        <v>0</v>
      </c>
      <c r="U260">
        <v>0</v>
      </c>
      <c r="V260" s="13"/>
      <c r="W260" s="18">
        <v>0</v>
      </c>
      <c r="X260" s="18" t="s">
        <v>257</v>
      </c>
      <c r="Y260" s="18">
        <v>0</v>
      </c>
      <c r="Z260" s="15">
        <f t="shared" si="9"/>
        <v>259</v>
      </c>
      <c r="AA260" t="s">
        <v>325</v>
      </c>
      <c r="AB260" s="18" t="s">
        <v>258</v>
      </c>
      <c r="AC260" s="18" t="s">
        <v>30</v>
      </c>
      <c r="AD260" s="28">
        <v>0</v>
      </c>
      <c r="AE260" s="28">
        <v>0</v>
      </c>
      <c r="AF260" s="29" t="s">
        <v>30</v>
      </c>
      <c r="AG260" s="30">
        <v>-18081.37</v>
      </c>
      <c r="AH260" s="14"/>
      <c r="AI260" s="28">
        <v>0</v>
      </c>
      <c r="AJ260" s="17">
        <v>35</v>
      </c>
      <c r="AK260" s="30">
        <v>18081.37</v>
      </c>
      <c r="AL260" s="30" t="e">
        <f>#REF!</f>
        <v>#REF!</v>
      </c>
      <c r="AM260" s="28" t="s">
        <v>33</v>
      </c>
      <c r="AN260" s="28">
        <v>1764.57</v>
      </c>
      <c r="AO260" s="28" t="s">
        <v>35</v>
      </c>
      <c r="AP260" s="28">
        <v>436.52</v>
      </c>
      <c r="AQ260" s="12">
        <v>20282.46</v>
      </c>
      <c r="AR260" t="s">
        <v>349</v>
      </c>
      <c r="AS260" t="s">
        <v>352</v>
      </c>
      <c r="AT260" t="s">
        <v>347</v>
      </c>
    </row>
    <row r="261" spans="1:46" x14ac:dyDescent="0.35">
      <c r="A261" s="15">
        <f t="shared" si="8"/>
        <v>260</v>
      </c>
      <c r="B261" t="s">
        <v>326</v>
      </c>
      <c r="C261" s="32">
        <v>0</v>
      </c>
      <c r="D261" s="16">
        <v>3</v>
      </c>
      <c r="E261" s="16" t="s">
        <v>344</v>
      </c>
      <c r="F261" s="16">
        <v>0</v>
      </c>
      <c r="G261" s="16">
        <v>0</v>
      </c>
      <c r="H261" s="16">
        <v>0</v>
      </c>
      <c r="I261" s="13"/>
      <c r="J261">
        <v>17</v>
      </c>
      <c r="K261" t="s">
        <v>85</v>
      </c>
      <c r="L261">
        <v>1</v>
      </c>
      <c r="M261">
        <v>0</v>
      </c>
      <c r="N261">
        <v>3</v>
      </c>
      <c r="O261">
        <v>1</v>
      </c>
      <c r="P261">
        <v>10</v>
      </c>
      <c r="Q261">
        <v>1</v>
      </c>
      <c r="R261">
        <v>0</v>
      </c>
      <c r="S261">
        <v>0</v>
      </c>
      <c r="T261">
        <v>0</v>
      </c>
      <c r="U261">
        <v>0</v>
      </c>
      <c r="V261" s="13"/>
      <c r="W261" s="18">
        <v>0</v>
      </c>
      <c r="X261" s="18" t="s">
        <v>257</v>
      </c>
      <c r="Y261" s="18">
        <v>0</v>
      </c>
      <c r="Z261" s="15">
        <f t="shared" si="9"/>
        <v>260</v>
      </c>
      <c r="AA261" t="s">
        <v>326</v>
      </c>
      <c r="AB261" s="18" t="s">
        <v>258</v>
      </c>
      <c r="AC261" s="18" t="s">
        <v>30</v>
      </c>
      <c r="AD261" s="28">
        <v>0</v>
      </c>
      <c r="AE261" s="28">
        <v>0</v>
      </c>
      <c r="AF261" s="29" t="s">
        <v>30</v>
      </c>
      <c r="AG261" s="30">
        <v>-1007.34</v>
      </c>
      <c r="AH261" s="14"/>
      <c r="AI261" s="28">
        <v>0</v>
      </c>
      <c r="AJ261" s="17">
        <v>5</v>
      </c>
      <c r="AK261" s="30">
        <v>1007.34</v>
      </c>
      <c r="AL261" s="30" t="e">
        <f>#REF!</f>
        <v>#REF!</v>
      </c>
      <c r="AM261" s="28" t="s">
        <v>33</v>
      </c>
      <c r="AN261" s="28">
        <v>3106.43</v>
      </c>
      <c r="AO261" s="28" t="s">
        <v>35</v>
      </c>
      <c r="AP261" s="28" t="s">
        <v>36</v>
      </c>
      <c r="AQ261" s="12">
        <v>4113.7699999999995</v>
      </c>
      <c r="AR261" t="s">
        <v>349</v>
      </c>
      <c r="AS261" t="s">
        <v>346</v>
      </c>
      <c r="AT261" t="s">
        <v>353</v>
      </c>
    </row>
    <row r="262" spans="1:46" x14ac:dyDescent="0.35">
      <c r="A262" s="15">
        <f t="shared" si="8"/>
        <v>261</v>
      </c>
      <c r="B262" t="s">
        <v>327</v>
      </c>
      <c r="C262" s="32">
        <v>15</v>
      </c>
      <c r="D262" s="16">
        <v>1</v>
      </c>
      <c r="E262" s="16" t="s">
        <v>344</v>
      </c>
      <c r="F262" s="16">
        <v>0</v>
      </c>
      <c r="G262" s="16">
        <v>0</v>
      </c>
      <c r="H262" s="16">
        <v>0</v>
      </c>
      <c r="I262" s="1"/>
      <c r="J262">
        <v>79</v>
      </c>
      <c r="K262" t="s">
        <v>169</v>
      </c>
      <c r="L262">
        <v>0</v>
      </c>
      <c r="M262">
        <v>1</v>
      </c>
      <c r="N262">
        <v>1</v>
      </c>
      <c r="O262">
        <v>1</v>
      </c>
      <c r="P262">
        <v>33</v>
      </c>
      <c r="Q262">
        <v>1</v>
      </c>
      <c r="R262">
        <v>0</v>
      </c>
      <c r="S262">
        <v>1</v>
      </c>
      <c r="T262">
        <v>0</v>
      </c>
      <c r="U262">
        <v>0</v>
      </c>
      <c r="V262" s="1"/>
      <c r="W262" s="16">
        <v>91</v>
      </c>
      <c r="X262" s="25">
        <v>67620</v>
      </c>
      <c r="Y262" s="16">
        <v>91</v>
      </c>
      <c r="Z262" s="15">
        <f t="shared" si="9"/>
        <v>261</v>
      </c>
      <c r="AA262" t="s">
        <v>327</v>
      </c>
      <c r="AB262" s="25">
        <v>18886.54</v>
      </c>
      <c r="AC262" s="26">
        <v>0.28000000000000003</v>
      </c>
      <c r="AD262" s="27">
        <v>16597.66</v>
      </c>
      <c r="AE262" s="27">
        <v>16597.66</v>
      </c>
      <c r="AF262" s="26">
        <v>1</v>
      </c>
      <c r="AG262" s="25">
        <v>2288.88</v>
      </c>
      <c r="AH262" s="11"/>
      <c r="AI262" s="27">
        <v>2081.62</v>
      </c>
      <c r="AJ262" s="16">
        <v>0</v>
      </c>
      <c r="AK262" s="16" t="s">
        <v>32</v>
      </c>
      <c r="AL262" s="25">
        <v>16804.919999999998</v>
      </c>
      <c r="AM262" s="27" t="s">
        <v>33</v>
      </c>
      <c r="AN262" s="27" t="s">
        <v>34</v>
      </c>
      <c r="AO262" s="27" t="s">
        <v>35</v>
      </c>
      <c r="AP262" s="27">
        <v>1235.96</v>
      </c>
      <c r="AQ262" s="12">
        <v>18040.88</v>
      </c>
      <c r="AR262" t="s">
        <v>349</v>
      </c>
      <c r="AS262" t="s">
        <v>346</v>
      </c>
      <c r="AT262" t="s">
        <v>347</v>
      </c>
    </row>
    <row r="263" spans="1:46" x14ac:dyDescent="0.35">
      <c r="A263" s="15">
        <f t="shared" si="8"/>
        <v>262</v>
      </c>
      <c r="B263" t="s">
        <v>328</v>
      </c>
      <c r="C263" s="32" t="s">
        <v>360</v>
      </c>
      <c r="D263" s="16" t="s">
        <v>30</v>
      </c>
      <c r="E263" s="16" t="s">
        <v>30</v>
      </c>
      <c r="F263" s="16" t="s">
        <v>30</v>
      </c>
      <c r="G263" s="16" t="s">
        <v>30</v>
      </c>
      <c r="H263" s="16" t="s">
        <v>30</v>
      </c>
      <c r="I263" s="13"/>
      <c r="J263">
        <v>21</v>
      </c>
      <c r="K263" t="s">
        <v>263</v>
      </c>
      <c r="L263">
        <v>0</v>
      </c>
      <c r="M263">
        <v>0</v>
      </c>
      <c r="N263">
        <v>1</v>
      </c>
      <c r="O263">
        <v>1</v>
      </c>
      <c r="P263">
        <v>10</v>
      </c>
      <c r="Q263">
        <v>1</v>
      </c>
      <c r="R263">
        <v>0</v>
      </c>
      <c r="S263">
        <v>0</v>
      </c>
      <c r="T263">
        <v>0</v>
      </c>
      <c r="U263">
        <v>0</v>
      </c>
      <c r="V263" s="13"/>
      <c r="W263" s="18">
        <v>0</v>
      </c>
      <c r="X263" s="18" t="s">
        <v>257</v>
      </c>
      <c r="Y263" s="18">
        <v>0</v>
      </c>
      <c r="Z263" s="15">
        <f t="shared" si="9"/>
        <v>262</v>
      </c>
      <c r="AA263" t="s">
        <v>328</v>
      </c>
      <c r="AB263" s="18" t="s">
        <v>258</v>
      </c>
      <c r="AC263" s="18" t="s">
        <v>30</v>
      </c>
      <c r="AD263" s="28">
        <v>0</v>
      </c>
      <c r="AE263" s="28">
        <v>0</v>
      </c>
      <c r="AF263" s="29" t="s">
        <v>30</v>
      </c>
      <c r="AG263" s="30">
        <v>-16734.28</v>
      </c>
      <c r="AH263" s="14"/>
      <c r="AI263" s="28">
        <v>0</v>
      </c>
      <c r="AJ263" s="17">
        <v>30</v>
      </c>
      <c r="AK263" s="30">
        <v>16734.28</v>
      </c>
      <c r="AL263" s="30" t="e">
        <f>#REF!</f>
        <v>#REF!</v>
      </c>
      <c r="AM263" s="28">
        <v>5014.6400000000003</v>
      </c>
      <c r="AN263" s="28">
        <v>-4858.74</v>
      </c>
      <c r="AO263" s="28">
        <v>-8367.14</v>
      </c>
      <c r="AP263" s="28">
        <v>311.8</v>
      </c>
      <c r="AQ263" s="12">
        <v>8834.84</v>
      </c>
      <c r="AR263" t="s">
        <v>349</v>
      </c>
      <c r="AS263" t="s">
        <v>346</v>
      </c>
      <c r="AT263" t="s">
        <v>347</v>
      </c>
    </row>
    <row r="264" spans="1:46" x14ac:dyDescent="0.35">
      <c r="A264" s="15">
        <f t="shared" si="8"/>
        <v>263</v>
      </c>
      <c r="B264" t="s">
        <v>329</v>
      </c>
      <c r="C264" s="32">
        <v>-13</v>
      </c>
      <c r="D264" s="16">
        <v>3</v>
      </c>
      <c r="E264" s="16" t="s">
        <v>344</v>
      </c>
      <c r="F264" s="16">
        <v>1</v>
      </c>
      <c r="G264" s="16">
        <v>0</v>
      </c>
      <c r="H264" s="16">
        <v>0</v>
      </c>
      <c r="I264" s="1"/>
      <c r="J264">
        <v>59</v>
      </c>
      <c r="K264" t="s">
        <v>85</v>
      </c>
      <c r="L264">
        <v>1</v>
      </c>
      <c r="M264">
        <v>1</v>
      </c>
      <c r="N264">
        <v>1</v>
      </c>
      <c r="O264">
        <v>1</v>
      </c>
      <c r="P264">
        <v>20</v>
      </c>
      <c r="Q264">
        <v>1</v>
      </c>
      <c r="R264">
        <v>0</v>
      </c>
      <c r="S264">
        <v>1</v>
      </c>
      <c r="T264">
        <v>0</v>
      </c>
      <c r="U264">
        <v>0</v>
      </c>
      <c r="V264" s="1"/>
      <c r="W264" s="16">
        <v>91</v>
      </c>
      <c r="X264" s="25">
        <v>253415</v>
      </c>
      <c r="Y264" s="16">
        <v>62</v>
      </c>
      <c r="Z264" s="15">
        <f t="shared" si="9"/>
        <v>263</v>
      </c>
      <c r="AA264" t="s">
        <v>329</v>
      </c>
      <c r="AB264" s="25">
        <v>15914.99</v>
      </c>
      <c r="AC264" s="26">
        <v>0.06</v>
      </c>
      <c r="AD264" s="27">
        <v>16408.740000000002</v>
      </c>
      <c r="AE264" s="27">
        <v>16408.740000000002</v>
      </c>
      <c r="AF264" s="26">
        <v>1</v>
      </c>
      <c r="AG264" s="25">
        <v>-493.75</v>
      </c>
      <c r="AH264" s="11"/>
      <c r="AI264" s="27" t="s">
        <v>37</v>
      </c>
      <c r="AJ264" s="16">
        <v>0</v>
      </c>
      <c r="AK264" s="16" t="s">
        <v>32</v>
      </c>
      <c r="AL264" s="25">
        <v>15914.99</v>
      </c>
      <c r="AM264" s="27">
        <v>560</v>
      </c>
      <c r="AN264" s="27">
        <v>-1033.07</v>
      </c>
      <c r="AO264" s="27">
        <v>-664.89</v>
      </c>
      <c r="AP264" s="27" t="s">
        <v>36</v>
      </c>
      <c r="AQ264" s="12">
        <v>14777.03</v>
      </c>
      <c r="AR264" t="s">
        <v>349</v>
      </c>
      <c r="AS264" t="s">
        <v>346</v>
      </c>
      <c r="AT264" t="s">
        <v>347</v>
      </c>
    </row>
    <row r="265" spans="1:46" x14ac:dyDescent="0.35">
      <c r="A265" s="15">
        <f t="shared" si="8"/>
        <v>264</v>
      </c>
      <c r="B265" t="s">
        <v>330</v>
      </c>
      <c r="C265" s="32">
        <v>4</v>
      </c>
      <c r="D265" s="16">
        <v>1</v>
      </c>
      <c r="E265" s="16" t="s">
        <v>344</v>
      </c>
      <c r="F265" s="16">
        <v>0</v>
      </c>
      <c r="G265" s="16">
        <v>0</v>
      </c>
      <c r="H265" s="16">
        <v>0</v>
      </c>
      <c r="I265" s="1"/>
      <c r="J265">
        <v>96</v>
      </c>
      <c r="K265" t="s">
        <v>29</v>
      </c>
      <c r="L265" t="s">
        <v>30</v>
      </c>
      <c r="M265" t="s">
        <v>30</v>
      </c>
      <c r="N265" t="s">
        <v>30</v>
      </c>
      <c r="O265">
        <v>7</v>
      </c>
      <c r="P265" t="s">
        <v>30</v>
      </c>
      <c r="Q265" t="s">
        <v>30</v>
      </c>
      <c r="R265" t="s">
        <v>30</v>
      </c>
      <c r="S265" t="s">
        <v>30</v>
      </c>
      <c r="T265">
        <v>0</v>
      </c>
      <c r="U265">
        <v>0</v>
      </c>
      <c r="V265" s="1"/>
      <c r="W265" s="16">
        <v>8</v>
      </c>
      <c r="X265" s="25">
        <v>846</v>
      </c>
      <c r="Y265" s="16">
        <v>6</v>
      </c>
      <c r="Z265" s="15">
        <f t="shared" si="9"/>
        <v>264</v>
      </c>
      <c r="AA265" t="s">
        <v>330</v>
      </c>
      <c r="AB265" s="25">
        <v>431.5</v>
      </c>
      <c r="AC265" s="26">
        <v>0.51</v>
      </c>
      <c r="AD265" s="27" t="s">
        <v>31</v>
      </c>
      <c r="AE265" s="27" t="s">
        <v>31</v>
      </c>
      <c r="AF265" s="16"/>
      <c r="AG265" s="25">
        <v>431.5</v>
      </c>
      <c r="AH265" s="11"/>
      <c r="AI265" s="27">
        <v>14</v>
      </c>
      <c r="AJ265" s="16">
        <v>0</v>
      </c>
      <c r="AK265" s="16" t="s">
        <v>32</v>
      </c>
      <c r="AL265" s="25">
        <v>417.5</v>
      </c>
      <c r="AM265" s="27" t="s">
        <v>33</v>
      </c>
      <c r="AN265" s="27" t="s">
        <v>34</v>
      </c>
      <c r="AO265" s="27" t="s">
        <v>35</v>
      </c>
      <c r="AP265" s="27" t="s">
        <v>36</v>
      </c>
      <c r="AQ265" s="12">
        <v>417.5</v>
      </c>
      <c r="AR265" t="s">
        <v>343</v>
      </c>
      <c r="AS265">
        <v>0</v>
      </c>
      <c r="AT265">
        <v>0</v>
      </c>
    </row>
    <row r="266" spans="1:46" x14ac:dyDescent="0.35">
      <c r="A266" s="15">
        <f t="shared" si="8"/>
        <v>265</v>
      </c>
      <c r="B266" t="s">
        <v>331</v>
      </c>
      <c r="C266" s="32" t="s">
        <v>360</v>
      </c>
      <c r="D266" s="16" t="s">
        <v>30</v>
      </c>
      <c r="E266" s="16" t="s">
        <v>30</v>
      </c>
      <c r="F266" s="16" t="s">
        <v>30</v>
      </c>
      <c r="G266" s="16" t="s">
        <v>30</v>
      </c>
      <c r="H266" s="16" t="s">
        <v>30</v>
      </c>
      <c r="I266" s="13"/>
      <c r="J266">
        <v>14</v>
      </c>
      <c r="K266" t="s">
        <v>123</v>
      </c>
      <c r="L266" t="s">
        <v>30</v>
      </c>
      <c r="M266" t="s">
        <v>30</v>
      </c>
      <c r="N266" t="s">
        <v>30</v>
      </c>
      <c r="O266">
        <v>7</v>
      </c>
      <c r="P266" t="s">
        <v>30</v>
      </c>
      <c r="Q266" t="s">
        <v>30</v>
      </c>
      <c r="R266" t="s">
        <v>30</v>
      </c>
      <c r="S266" t="s">
        <v>30</v>
      </c>
      <c r="T266">
        <v>0</v>
      </c>
      <c r="U266">
        <v>0</v>
      </c>
      <c r="V266" s="13"/>
      <c r="W266" s="18">
        <v>0</v>
      </c>
      <c r="X266" s="18" t="s">
        <v>257</v>
      </c>
      <c r="Y266" s="18">
        <v>0</v>
      </c>
      <c r="Z266" s="15">
        <f t="shared" si="9"/>
        <v>265</v>
      </c>
      <c r="AA266" t="s">
        <v>331</v>
      </c>
      <c r="AB266" s="18" t="s">
        <v>258</v>
      </c>
      <c r="AC266" s="18" t="s">
        <v>30</v>
      </c>
      <c r="AD266" s="28">
        <v>0</v>
      </c>
      <c r="AE266" s="28">
        <v>0</v>
      </c>
      <c r="AF266" s="29" t="s">
        <v>30</v>
      </c>
      <c r="AG266" s="30">
        <v>-415.05</v>
      </c>
      <c r="AH266" s="14"/>
      <c r="AI266" s="28">
        <v>0</v>
      </c>
      <c r="AJ266" s="17">
        <v>4</v>
      </c>
      <c r="AK266" s="30">
        <v>415.05</v>
      </c>
      <c r="AL266" s="30" t="e">
        <f>#REF!</f>
        <v>#REF!</v>
      </c>
      <c r="AM266" s="28" t="s">
        <v>33</v>
      </c>
      <c r="AN266" s="28">
        <v>143.34</v>
      </c>
      <c r="AO266" s="28" t="s">
        <v>35</v>
      </c>
      <c r="AP266" s="28" t="s">
        <v>36</v>
      </c>
      <c r="AQ266" s="12">
        <v>558.39</v>
      </c>
      <c r="AR266" t="s">
        <v>349</v>
      </c>
      <c r="AS266" t="s">
        <v>352</v>
      </c>
      <c r="AT266" t="s">
        <v>347</v>
      </c>
    </row>
    <row r="267" spans="1:46" x14ac:dyDescent="0.35">
      <c r="A267" s="15">
        <f t="shared" si="8"/>
        <v>266</v>
      </c>
      <c r="B267" t="s">
        <v>332</v>
      </c>
      <c r="C267" s="32">
        <v>10</v>
      </c>
      <c r="D267" s="16">
        <v>1</v>
      </c>
      <c r="E267" s="16" t="s">
        <v>344</v>
      </c>
      <c r="F267" s="16">
        <v>0</v>
      </c>
      <c r="G267" s="16">
        <v>0</v>
      </c>
      <c r="H267" s="16">
        <v>0</v>
      </c>
      <c r="I267" s="1"/>
      <c r="J267">
        <v>137</v>
      </c>
      <c r="K267" t="s">
        <v>29</v>
      </c>
      <c r="L267">
        <v>1</v>
      </c>
      <c r="M267">
        <v>1</v>
      </c>
      <c r="N267">
        <v>1</v>
      </c>
      <c r="O267">
        <v>1</v>
      </c>
      <c r="P267">
        <v>44</v>
      </c>
      <c r="Q267">
        <v>1</v>
      </c>
      <c r="R267">
        <v>0</v>
      </c>
      <c r="S267">
        <v>1</v>
      </c>
      <c r="T267">
        <v>0</v>
      </c>
      <c r="U267">
        <v>0</v>
      </c>
      <c r="V267" s="1"/>
      <c r="W267" s="16">
        <v>137</v>
      </c>
      <c r="X267" s="25">
        <v>455140</v>
      </c>
      <c r="Y267" s="16">
        <v>127</v>
      </c>
      <c r="Z267" s="15">
        <f t="shared" si="9"/>
        <v>266</v>
      </c>
      <c r="AA267" t="s">
        <v>332</v>
      </c>
      <c r="AB267" s="25">
        <v>35977.46</v>
      </c>
      <c r="AC267" s="26">
        <v>0.08</v>
      </c>
      <c r="AD267" s="27">
        <v>35113.9</v>
      </c>
      <c r="AE267" s="27">
        <v>35113.9</v>
      </c>
      <c r="AF267" s="26">
        <v>1</v>
      </c>
      <c r="AG267" s="25">
        <v>863.56</v>
      </c>
      <c r="AH267" s="11"/>
      <c r="AI267" s="27">
        <v>243.48</v>
      </c>
      <c r="AJ267" s="16">
        <v>0</v>
      </c>
      <c r="AK267" s="16" t="s">
        <v>32</v>
      </c>
      <c r="AL267" s="25">
        <v>35733.980000000003</v>
      </c>
      <c r="AM267" s="27" t="s">
        <v>33</v>
      </c>
      <c r="AN267" s="27" t="s">
        <v>34</v>
      </c>
      <c r="AO267" s="27" t="s">
        <v>35</v>
      </c>
      <c r="AP267" s="27" t="s">
        <v>36</v>
      </c>
      <c r="AQ267" s="12">
        <v>35733.980000000003</v>
      </c>
      <c r="AR267" t="s">
        <v>349</v>
      </c>
      <c r="AS267" t="s">
        <v>346</v>
      </c>
      <c r="AT267" t="s">
        <v>351</v>
      </c>
    </row>
    <row r="268" spans="1:46" x14ac:dyDescent="0.35">
      <c r="A268" s="15">
        <f t="shared" si="8"/>
        <v>267</v>
      </c>
      <c r="B268" t="s">
        <v>333</v>
      </c>
      <c r="C268" s="32">
        <v>10</v>
      </c>
      <c r="D268" s="16">
        <v>1</v>
      </c>
      <c r="E268" s="16" t="s">
        <v>344</v>
      </c>
      <c r="F268" s="16">
        <v>0</v>
      </c>
      <c r="G268" s="16">
        <v>0</v>
      </c>
      <c r="H268" s="16">
        <v>0</v>
      </c>
      <c r="I268" s="1"/>
      <c r="J268">
        <v>57</v>
      </c>
      <c r="K268" t="s">
        <v>334</v>
      </c>
      <c r="L268" t="s">
        <v>30</v>
      </c>
      <c r="M268" t="s">
        <v>30</v>
      </c>
      <c r="N268" t="s">
        <v>30</v>
      </c>
      <c r="O268">
        <v>7</v>
      </c>
      <c r="P268" t="s">
        <v>30</v>
      </c>
      <c r="Q268" t="s">
        <v>30</v>
      </c>
      <c r="R268" t="s">
        <v>30</v>
      </c>
      <c r="S268" t="s">
        <v>30</v>
      </c>
      <c r="T268">
        <v>0</v>
      </c>
      <c r="U268">
        <v>0</v>
      </c>
      <c r="V268" s="1"/>
      <c r="W268" s="16">
        <v>13</v>
      </c>
      <c r="X268" s="25">
        <v>9340</v>
      </c>
      <c r="Y268" s="16">
        <v>13</v>
      </c>
      <c r="Z268" s="15">
        <f t="shared" si="9"/>
        <v>267</v>
      </c>
      <c r="AA268" t="s">
        <v>333</v>
      </c>
      <c r="AB268" s="25">
        <v>2718.7</v>
      </c>
      <c r="AC268" s="26">
        <v>0.28999999999999998</v>
      </c>
      <c r="AD268" s="27" t="s">
        <v>31</v>
      </c>
      <c r="AE268" s="27" t="s">
        <v>31</v>
      </c>
      <c r="AF268" s="16"/>
      <c r="AG268" s="25">
        <v>2718.7</v>
      </c>
      <c r="AH268" s="11"/>
      <c r="AI268" s="27">
        <v>2292.3000000000002</v>
      </c>
      <c r="AJ268" s="16">
        <v>0</v>
      </c>
      <c r="AK268" s="16" t="s">
        <v>32</v>
      </c>
      <c r="AL268" s="25">
        <v>426.4</v>
      </c>
      <c r="AM268" s="27" t="s">
        <v>33</v>
      </c>
      <c r="AN268" s="27" t="s">
        <v>34</v>
      </c>
      <c r="AO268" s="27" t="s">
        <v>35</v>
      </c>
      <c r="AP268" s="27" t="s">
        <v>36</v>
      </c>
      <c r="AQ268" s="12">
        <v>426.4</v>
      </c>
      <c r="AR268" t="s">
        <v>343</v>
      </c>
      <c r="AS268">
        <v>0</v>
      </c>
      <c r="AT268">
        <v>0</v>
      </c>
    </row>
    <row r="269" spans="1:46" x14ac:dyDescent="0.35">
      <c r="A269" s="15">
        <f t="shared" si="8"/>
        <v>268</v>
      </c>
      <c r="B269" t="s">
        <v>335</v>
      </c>
      <c r="C269" s="32">
        <v>-6</v>
      </c>
      <c r="D269" s="16">
        <v>4</v>
      </c>
      <c r="E269" s="16" t="s">
        <v>354</v>
      </c>
      <c r="F269" s="18">
        <v>1</v>
      </c>
      <c r="G269" s="18">
        <v>1</v>
      </c>
      <c r="H269" s="16">
        <v>1</v>
      </c>
      <c r="I269" s="13"/>
      <c r="J269">
        <v>1</v>
      </c>
      <c r="K269" t="s">
        <v>51</v>
      </c>
      <c r="L269" t="s">
        <v>30</v>
      </c>
      <c r="M269" t="s">
        <v>30</v>
      </c>
      <c r="N269" t="s">
        <v>30</v>
      </c>
      <c r="O269">
        <v>7</v>
      </c>
      <c r="P269" t="s">
        <v>30</v>
      </c>
      <c r="Q269" t="s">
        <v>30</v>
      </c>
      <c r="R269" t="s">
        <v>30</v>
      </c>
      <c r="S269" t="s">
        <v>30</v>
      </c>
      <c r="T269">
        <v>0</v>
      </c>
      <c r="U269">
        <v>0</v>
      </c>
      <c r="V269" s="13"/>
      <c r="W269" s="18">
        <v>0</v>
      </c>
      <c r="X269" s="18" t="s">
        <v>257</v>
      </c>
      <c r="Y269" s="18">
        <v>0</v>
      </c>
      <c r="Z269" s="15">
        <f t="shared" si="9"/>
        <v>268</v>
      </c>
      <c r="AA269" t="s">
        <v>335</v>
      </c>
      <c r="AB269" s="18" t="s">
        <v>258</v>
      </c>
      <c r="AC269" s="18" t="s">
        <v>30</v>
      </c>
      <c r="AD269" s="28">
        <v>0</v>
      </c>
      <c r="AE269" s="28">
        <v>0</v>
      </c>
      <c r="AF269" s="29" t="s">
        <v>30</v>
      </c>
      <c r="AG269" s="30">
        <v>-137.6</v>
      </c>
      <c r="AH269" s="14"/>
      <c r="AI269" s="28">
        <v>0</v>
      </c>
      <c r="AJ269" s="17">
        <v>2</v>
      </c>
      <c r="AK269" s="30">
        <v>137.6</v>
      </c>
      <c r="AL269" s="30" t="e">
        <f>#REF!</f>
        <v>#REF!</v>
      </c>
      <c r="AM269" s="28" t="s">
        <v>33</v>
      </c>
      <c r="AN269" s="28">
        <v>147.94999999999999</v>
      </c>
      <c r="AO269" s="28" t="s">
        <v>35</v>
      </c>
      <c r="AP269" s="28" t="s">
        <v>36</v>
      </c>
      <c r="AQ269" s="12">
        <v>285.54999999999995</v>
      </c>
      <c r="AR269" t="s">
        <v>349</v>
      </c>
      <c r="AS269" t="s">
        <v>346</v>
      </c>
      <c r="AT269" t="s">
        <v>350</v>
      </c>
    </row>
  </sheetData>
  <autoFilter ref="B1:N269" xr:uid="{F9670306-AF6F-4C1D-8F29-6791B73794C4}"/>
  <pageMargins left="0.7" right="0.7" top="0.75" bottom="0.75" header="0.3" footer="0.3"/>
  <pageSetup scale="26" fitToWidth="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Shapiro, Ronald</dc:creator>
  <cp:lastModifiedBy>Shapiro, Ronald</cp:lastModifiedBy>
  <cp:lastPrinted>2025-04-01T19:00:11Z</cp:lastPrinted>
  <dcterms:created xsi:type="dcterms:W3CDTF">2025-01-24T13:55:07Z</dcterms:created>
  <dcterms:modified xsi:type="dcterms:W3CDTF">2025-04-01T19:00:17Z</dcterms:modified>
</cp:coreProperties>
</file>